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" yWindow="65436" windowWidth="16000" windowHeight="10960" activeTab="0"/>
  </bookViews>
  <sheets>
    <sheet name="ORDER FORM" sheetId="1" r:id="rId1"/>
  </sheets>
  <definedNames>
    <definedName name="_xlnm._FilterDatabase" localSheetId="0" hidden="1">'ORDER FORM'!$E$5:$E$698</definedName>
    <definedName name="ORD">'ORDER FORM'!$H$1:$O$3</definedName>
    <definedName name="ORDERFORM1">'ORDER FORM'!$H$1:$O$3</definedName>
    <definedName name="_xlnm.Print_Area" localSheetId="0">'ORDER FORM'!$A$1:$E$700</definedName>
    <definedName name="_xlnm.Print_Titles" localSheetId="0">'ORDER FORM'!$1:$6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<sst xmlns="http://schemas.openxmlformats.org/spreadsheetml/2006/main" count="1947" uniqueCount="713">
  <si>
    <t xml:space="preserve">Wound Cleanser - Sodium Chloride Irrigation 0.9% 500ml          16/case </t>
  </si>
  <si>
    <t>Wound Cleanser - Sodium Chloride Irrigation 0.9% 1L                16/case</t>
  </si>
  <si>
    <r>
      <t xml:space="preserve">Pharmacy Tool - Graduated Cylinder 100ml   </t>
    </r>
    <r>
      <rPr>
        <b/>
        <sz val="11"/>
        <rFont val="Arial"/>
        <family val="2"/>
      </rPr>
      <t>Circle:   Glass  or  Plastic</t>
    </r>
  </si>
  <si>
    <t xml:space="preserve">Note: Pharmasave Northern Stores stocks and/or now has access to numerous items not listed on the form. Please contact us with your needs </t>
  </si>
  <si>
    <t xml:space="preserve">Skin Antiseptic -Sanitizing Hand Wipes                                         1000/case </t>
  </si>
  <si>
    <t>CASE</t>
  </si>
  <si>
    <r>
      <t xml:space="preserve">Skin- Blade Razor Disposable </t>
    </r>
    <r>
      <rPr>
        <b/>
        <sz val="11"/>
        <rFont val="Arial"/>
        <family val="2"/>
      </rPr>
      <t>Circle type</t>
    </r>
    <r>
      <rPr>
        <sz val="11"/>
        <rFont val="Arial"/>
        <family val="2"/>
      </rPr>
      <t>:              Men's        Women's</t>
    </r>
  </si>
  <si>
    <t>Tray - Dressing Basic                                                          20 trays/case</t>
  </si>
  <si>
    <t>ECG Patch  Kendall 530                                                             600/case</t>
  </si>
  <si>
    <t>Biohazard Wallmount 4.9L                                                           (24/case)</t>
  </si>
  <si>
    <t>**Container Other</t>
  </si>
  <si>
    <t>Chemistry - Vacutainer  Red Microtainer                                     (50/bag)</t>
  </si>
  <si>
    <t>Chemistry - Vacutainer  Red 6ml                                                 (100/flat)</t>
  </si>
  <si>
    <r>
      <t xml:space="preserve">Stool Ova &amp; Parasite </t>
    </r>
    <r>
      <rPr>
        <b/>
        <sz val="11"/>
        <color indexed="8"/>
        <rFont val="Arial"/>
        <family val="2"/>
      </rPr>
      <t>** See Provincial Lab 787-3192</t>
    </r>
  </si>
  <si>
    <r>
      <t xml:space="preserve">O2 Airway - Oropharyngeal - OPA - </t>
    </r>
    <r>
      <rPr>
        <b/>
        <sz val="11"/>
        <rFont val="Arial"/>
        <family val="2"/>
      </rPr>
      <t>State Size</t>
    </r>
  </si>
  <si>
    <t>Bowel Care- Cleansing Enema</t>
  </si>
  <si>
    <t>Perineal - Sween 24 Dimethicon wash</t>
  </si>
  <si>
    <t>Perineal Wipes - Obstetrical                                                          100/box</t>
  </si>
  <si>
    <t>Skin- Shampoo Non Medicated</t>
  </si>
  <si>
    <t>Tools - Graduated Measuring Jug 500ml</t>
  </si>
  <si>
    <t>Skin Antiseptic- Poviodone (Betadine) 10% 500 ml</t>
  </si>
  <si>
    <t>Skin Antiseptic - Benzaloknium Chloride Wipe/Towelette</t>
  </si>
  <si>
    <t>Skin- Treatment- Histofreeze Wart Tx 170ml</t>
  </si>
  <si>
    <t xml:space="preserve">Skin - Temperature Therapy- Cold Instant Small </t>
  </si>
  <si>
    <t>PURCHASE ORDER #:</t>
  </si>
  <si>
    <t>Bandaid Epl Finger Lge             7.5x4.5cm                                    100/box</t>
  </si>
  <si>
    <t>Tape Silk Generic    1/2" Dynarex                                                    24/box</t>
  </si>
  <si>
    <t>Tape Silk Generic    1" Dynarex                                                       12/box</t>
  </si>
  <si>
    <t>Tape Silk Generic    2" Dynarex                                                         6/box</t>
  </si>
  <si>
    <t>Cytology - Scraper Cell Biopsy                                      500/box (10/case)</t>
  </si>
  <si>
    <t>X</t>
  </si>
  <si>
    <t>Skin Antiseptic - Isagel  115ml                                                       36/case</t>
  </si>
  <si>
    <t xml:space="preserve">Skin Antiseptic - Isagel  621ml  </t>
  </si>
  <si>
    <t>Skin Antiseptic - Isagel 800ml/bag (dispenser refill)                 4bag/case</t>
  </si>
  <si>
    <t>Skin Antiseptic - Isagel 3.8L Jug</t>
  </si>
  <si>
    <t>Skin Antiseptic- Isagel Dispenser for 1L Container</t>
  </si>
  <si>
    <t xml:space="preserve">Skin Antiseptic- Isagel Wall Mount Bracket for 621ml </t>
  </si>
  <si>
    <t>Liquid - Dermabond .5ml                                                                       6/bx</t>
  </si>
  <si>
    <t>Chemistry - Vacutainer  Blue 3.2% 4.5ml                                     (100/flat)</t>
  </si>
  <si>
    <t>Chemistry - Vacutainer  Gold 5ml                                                 (100/flat)</t>
  </si>
  <si>
    <t>Chemistry - Vacutainer  Green 4.5ml Lithium/Heparin                (100/flat)</t>
  </si>
  <si>
    <t>Chemistry - Vacutainer  Green 6ml Lithium/Heparin                   (100/flat)</t>
  </si>
  <si>
    <t>Chemistry - Vacutainer  Grey 7ml                                                (100/flat)</t>
  </si>
  <si>
    <t>Chemistry - Vacutainer  Lav Microtainer–EDTA                          (50/bag)</t>
  </si>
  <si>
    <t>Chemistry - Vacutainer  Lav 4ml                                                   (100/flat)</t>
  </si>
  <si>
    <t>Chemistry - Vacutainer  Lav 6ml                                                   (100/flat)</t>
  </si>
  <si>
    <t>Chemistry - Vacutainer  Pink 6ml EDTA                                      (100/flat)</t>
  </si>
  <si>
    <t>Set - Suture Removal                                                             50 sets/case</t>
  </si>
  <si>
    <t>Forcep - Dressing (4 1/2")</t>
  </si>
  <si>
    <t>Forceps - Kelly (5 1/2")</t>
  </si>
  <si>
    <t>Forceps - Mosquito (5")</t>
  </si>
  <si>
    <t>Forceps - Tissue1x2 Teeth (6")</t>
  </si>
  <si>
    <t>Needle Driver (5")</t>
  </si>
  <si>
    <t>Scissor - Iris Straight (4 1/2")</t>
  </si>
  <si>
    <t>Scissor - Lister (5 1/2")</t>
  </si>
  <si>
    <t>Scissor - Stitch Cutters (3 1/2")</t>
  </si>
  <si>
    <t>Scissor - Universal (7 ")</t>
  </si>
  <si>
    <r>
      <t xml:space="preserve">Sensor - O2 - Ped/infant Sensor - </t>
    </r>
    <r>
      <rPr>
        <b/>
        <sz val="11"/>
        <color indexed="8"/>
        <rFont val="Arial"/>
        <family val="2"/>
      </rPr>
      <t>State Brand &amp; #</t>
    </r>
  </si>
  <si>
    <r>
      <t>Sensor - O2 - Ped/infant Sensor Wrap -</t>
    </r>
    <r>
      <rPr>
        <b/>
        <sz val="11"/>
        <color indexed="8"/>
        <rFont val="Arial"/>
        <family val="2"/>
      </rPr>
      <t xml:space="preserve"> State Brand &amp; #</t>
    </r>
  </si>
  <si>
    <t>Thermometer - Digital Celcius (Generic)</t>
  </si>
  <si>
    <t xml:space="preserve">ORDERED BY: </t>
  </si>
  <si>
    <t>Autoclave - Distilled Water 4L Jug                                                (4/case)</t>
  </si>
  <si>
    <t>Autoclave Indicator Chemical (Chemical Integrator)       100/box(4/case)</t>
  </si>
  <si>
    <t>Autoclave Indicator Steam (Biological Indicator)            100/box(4/case)</t>
  </si>
  <si>
    <t>Autoclave Pouches 12x15cm  (Safe-T-Seal)                 200/box(4/case)</t>
  </si>
  <si>
    <t>Autoclave Pouches 7.5x13cm (Safe-T-Seal)                 100/box(4/case)</t>
  </si>
  <si>
    <t>Wound Cleanser - Sodium Chloride Irrigation 0.9% 100ml          25/case</t>
  </si>
  <si>
    <t>Cotton Balls 2000/bag                                                          (2 bags/case)</t>
  </si>
  <si>
    <r>
      <t>Dressing Specialty -</t>
    </r>
    <r>
      <rPr>
        <sz val="8"/>
        <color indexed="8"/>
        <rFont val="Arial"/>
        <family val="2"/>
      </rPr>
      <t xml:space="preserve"> requires preapproval from nursing management please submit on non formulary form - list dressing name (include border or no border), dimension, quantity/bx and product # if available ieAquacel etc</t>
    </r>
  </si>
  <si>
    <t>Dressing Other</t>
  </si>
  <si>
    <t>Packing Nasal Tampon 4.5cm                                                       (20/box)</t>
  </si>
  <si>
    <t>Catheter Indwelling  # 8 Fr 3cc</t>
  </si>
  <si>
    <t>Catheter Indwelling  #18 Fr 20cc                                                   (10/box)</t>
  </si>
  <si>
    <t>Tube Stomach Feeding   #  8 Fr</t>
  </si>
  <si>
    <r>
      <t xml:space="preserve">Drain Penrose - </t>
    </r>
    <r>
      <rPr>
        <b/>
        <sz val="11"/>
        <color indexed="8"/>
        <rFont val="Arial"/>
        <family val="2"/>
      </rPr>
      <t>State Size</t>
    </r>
  </si>
  <si>
    <t>Drainage Bag Urine Adult - closed 2000ml                                (20/case)</t>
  </si>
  <si>
    <t>Drainage Bag Urine Leg 19oz 562ml</t>
  </si>
  <si>
    <t>CONTRACEPTIVES- NON MEDICATED</t>
  </si>
  <si>
    <t>Instrument Disinfectant- Germiphene Concentrate 454ml (low level)</t>
  </si>
  <si>
    <t>DRAPE/GOWN/ SHEET</t>
  </si>
  <si>
    <t>Kit - Obstetrical Extra                                                         (5 bundle/case)</t>
  </si>
  <si>
    <t>Tray - Dressing Standard                                                     30 trays/case</t>
  </si>
  <si>
    <t>Tray - Laceration                                                                   20 trays/case</t>
  </si>
  <si>
    <t>Set - Staple Remover                                                             12 sets/case</t>
  </si>
  <si>
    <t>Scalpel Disposable   #11                                                                  10/box</t>
  </si>
  <si>
    <t>Scalpel Disposable   #12                                                                  10/box</t>
  </si>
  <si>
    <t>Scapel Disposable   #15                                                                   10/box</t>
  </si>
  <si>
    <t>Scapel Disposable   #21                                                                   10/box</t>
  </si>
  <si>
    <t>Syringe 60 cc Luer Lok                                                                     40/box</t>
  </si>
  <si>
    <t>Syringe 35cc LuerLok                                                                       30/box</t>
  </si>
  <si>
    <t>Syringe 60cc Catheter Tip                                                                40/box</t>
  </si>
  <si>
    <t>Steristrip 3mm x 75mm                                                                        50/bx</t>
  </si>
  <si>
    <t>Steristrip 6mm x 38mm                                                                        50/bx</t>
  </si>
  <si>
    <t>Steristrip 6mm x 75mm                                                                        50/bx</t>
  </si>
  <si>
    <t>Steristrip 6mm x 100mm                                                                      50/bx</t>
  </si>
  <si>
    <t>Suture - Nylon Ethicon 3-0 PS1                                                         12/bx</t>
  </si>
  <si>
    <t>Suture - Nylon Ethicon 4-0 FS2                                                        12/bx</t>
  </si>
  <si>
    <t>Suture - Nylon Ethicon 5-0 FS2                                                        12/bx</t>
  </si>
  <si>
    <t>Suture - Prolene 2-0 FS1                                                                  36/bx</t>
  </si>
  <si>
    <t>Suture - Prolene 3-0 FS2                                                                  12/bx</t>
  </si>
  <si>
    <t>Suture – Prolene 4-0 FS2 CE-4                                                       12/bx</t>
  </si>
  <si>
    <t>Suture – Prolene 5-0 FS2 CE-4                                                       12/bx</t>
  </si>
  <si>
    <t>Suture - Prolene 6-0 PS-3                                                                12/bx</t>
  </si>
  <si>
    <r>
      <t xml:space="preserve">Mask N95    20/box </t>
    </r>
    <r>
      <rPr>
        <b/>
        <sz val="11"/>
        <rFont val="Arial"/>
        <family val="2"/>
      </rPr>
      <t xml:space="preserve"> Circle Size:      1860      1860S      1870</t>
    </r>
  </si>
  <si>
    <t xml:space="preserve">Splint Arm/Hand flexible 2"x16" </t>
  </si>
  <si>
    <t>Splint Arm/Hand flexible 3"x16"</t>
  </si>
  <si>
    <t>Splint Arm Reusable 3"x16"</t>
  </si>
  <si>
    <t xml:space="preserve">Skin Antiseptic- Isopropyl Alcohol Swabs                                      200/box </t>
  </si>
  <si>
    <t>Skin - Temperature Therapy- Hot/Cold Rapid Relief                    24/case</t>
  </si>
  <si>
    <t>Wound Cleanser - Chlorohexidine - 0.5% Scrub Pad                    100/bx</t>
  </si>
  <si>
    <t>Wound Cleanser - Chlorohexidine 2% swabstick with 70% alcohol   50/bx</t>
  </si>
  <si>
    <t>Needle/Sryinge - Insulin Safety 1/2cc   30gx5/16                         100/box</t>
  </si>
  <si>
    <t>Needle/Sryinge - Insulin Safety 1cc      30gx5/16                         100/box</t>
  </si>
  <si>
    <t>Pharmacy Bottles - Amber Childproof    60ml                             100/case</t>
  </si>
  <si>
    <t>Pharmacy Bottles - Amber Childproof 100ml                             100/case</t>
  </si>
  <si>
    <t>Pharmacy Bottles - Amber Childproof 120ml                             100/case</t>
  </si>
  <si>
    <t>Pharmacy Bottles - Amber Childproof 250ml                              100/case</t>
  </si>
  <si>
    <t>Pharmacy Jar - Ointment 50cc                                                        12/box</t>
  </si>
  <si>
    <t>Pharmacy Jar - Ointment 25ml                                                         24/box</t>
  </si>
  <si>
    <t>Pharmacy Dropper Bottle - 30ml (1oz)                                            12/box</t>
  </si>
  <si>
    <t>Pharmacy Dropper Bottle- 15ml (1/2oz)                                          12/box</t>
  </si>
  <si>
    <t>Pharmacy Jar - Ointment 100cc                                                       12/box</t>
  </si>
  <si>
    <t>Pharmacy Jar - Ointment 240ml                                                       12/box</t>
  </si>
  <si>
    <t>Pharmacy Labels - Patient Allergy (PHS)                                     1000/roll</t>
  </si>
  <si>
    <t>Pharmacy Labels - Medication Specific  (PS Printed)                  30/page</t>
  </si>
  <si>
    <t>Pharmacy Labels - Security Seal (red)                                        100/pack</t>
  </si>
  <si>
    <t>Pharmacy Syringes - Oral &amp; Stopper                                             500/bag</t>
  </si>
  <si>
    <t>Blade -   Stitch Cutter                                                                      100/box</t>
  </si>
  <si>
    <t>Scalpel Disposable   #10                                                                   10/box</t>
  </si>
  <si>
    <t>Syringe 12cc Luer Lok                                                                      80/box</t>
  </si>
  <si>
    <t>Syringe 20cc Luer Lok                                                                      40/box</t>
  </si>
  <si>
    <r>
      <t xml:space="preserve">Needle NonSafety: </t>
    </r>
    <r>
      <rPr>
        <b/>
        <sz val="11"/>
        <rFont val="Arial"/>
        <family val="2"/>
      </rPr>
      <t>List   Gauge         &amp; Length</t>
    </r>
    <r>
      <rPr>
        <sz val="11"/>
        <rFont val="Arial"/>
        <family val="2"/>
      </rPr>
      <t xml:space="preserve">                        100/box</t>
    </r>
  </si>
  <si>
    <t>Needle Safety Mag  18g x 1"                                                             50/bx</t>
  </si>
  <si>
    <t>Needle Safety Mag  18g x 1 1/2"                                                       50/bx</t>
  </si>
  <si>
    <t>Needle Safety Mag  20g x 1"                                                             50/bx</t>
  </si>
  <si>
    <t>Needle Safety Mag  21g x 1"                                                             50/bx</t>
  </si>
  <si>
    <t>Nebulizer Mask - Adult                                                         (50each/case)</t>
  </si>
  <si>
    <t>Nebulizer Mask - Child                                                         (50each/case)</t>
  </si>
  <si>
    <t>Absorbant Pad - Feminine Pad - Always Maxipad                         20/Bag</t>
  </si>
  <si>
    <t>Absorbant Pad - Kleenex                                                         48 box/case</t>
  </si>
  <si>
    <t>Absorbant Pad - Nursing (Breast)                                                    36/box</t>
  </si>
  <si>
    <t xml:space="preserve">Absorbant Pad - Towel Hospital J-Cloth    30x60cm                    100/box  </t>
  </si>
  <si>
    <t>Hair - Fine Combs Nit 3" rectangle                                                  12/bag</t>
  </si>
  <si>
    <t>Perineal Wipes - Tena                                                                     45/box</t>
  </si>
  <si>
    <t>Skin Adhesive- Barrier- Prep Pads                                                  50/box</t>
  </si>
  <si>
    <t>Skin- Adhesive Remover Pads                                                      100/box</t>
  </si>
  <si>
    <t>Skin Antiseptic - Hydrogen Peroxide 100 ml                                 12/case</t>
  </si>
  <si>
    <t>Hair - Shower Caps                                                                         10/pkg</t>
  </si>
  <si>
    <t xml:space="preserve">Pharmacy Labels - Station Specific Generic(W.Label) min quantity 1000    </t>
  </si>
  <si>
    <t>Specimen Collection   NonSterile (green top) 4oz                      500/case</t>
  </si>
  <si>
    <t>Preg Test Urine                                                                               100/bag</t>
  </si>
  <si>
    <t>Preg Test Urine Dip                                                                          50/box</t>
  </si>
  <si>
    <t>Urine - Clinitek 50 Graph Paper                                                            6/pk</t>
  </si>
  <si>
    <r>
      <t xml:space="preserve">Needle Blood Collection Non Safety  </t>
    </r>
    <r>
      <rPr>
        <b/>
        <sz val="11"/>
        <color indexed="8"/>
        <rFont val="Arial"/>
        <family val="2"/>
      </rPr>
      <t>Circle: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21g x1    22gx1"</t>
    </r>
    <r>
      <rPr>
        <sz val="11"/>
        <color indexed="8"/>
        <rFont val="Arial"/>
        <family val="2"/>
      </rPr>
      <t xml:space="preserve">    100/bx</t>
    </r>
  </si>
  <si>
    <t>Needle Blood Collection     Safety      21gx11/4                                48/bx</t>
  </si>
  <si>
    <t>Needle/Sryinge - Safety 3ml Magellan18x1"                                     50/bx</t>
  </si>
  <si>
    <t>Needle/Sryinge - Safety 3ml Mag        20x1"                                     50/bx</t>
  </si>
  <si>
    <t>Needle/Sryinge - Safety 3ml Mag        21x1"                                     50/bx</t>
  </si>
  <si>
    <t>Needle/Sryinge - Safety 3ml Mag        21x11/2"                                50/bx</t>
  </si>
  <si>
    <t>Needle/Sryinge - Safety 3ml Mag        22x1"                                     50/bx</t>
  </si>
  <si>
    <t>Needle/Sryinge - Safety 3ml Mag        23x1"                                     50/bx</t>
  </si>
  <si>
    <t>Needle/Sryinge - Safety 3ml Mag        25x5/8"                                  50/bx</t>
  </si>
  <si>
    <t>Needle/Sryinge - Safety 3ml Mag        25x1"                                     50/bx</t>
  </si>
  <si>
    <t>Needle/Sryinge - Safety 3ml SureGuard   22x11/2"                       100/bx</t>
  </si>
  <si>
    <t>Needle/Sryinge - Safety 3ml Sure             23x11/4"                        100/bx</t>
  </si>
  <si>
    <t>Needle/Sryinge - Safety 3ml Sure             25x 1"                            100/bx</t>
  </si>
  <si>
    <t>Syringe 1cc   Luer Lok                                                                    100/box</t>
  </si>
  <si>
    <t>Syringe 3cc   Luer Lok                                                                    200/box</t>
  </si>
  <si>
    <t>Syringe 5cc   Luer Lok                                                                    125/box</t>
  </si>
  <si>
    <t>Syringe 10cc Luer Lok                                                                    100/box</t>
  </si>
  <si>
    <r>
      <t xml:space="preserve">Needle NonSafety: </t>
    </r>
    <r>
      <rPr>
        <b/>
        <sz val="11"/>
        <rFont val="Arial"/>
        <family val="2"/>
      </rPr>
      <t xml:space="preserve">List   Gauge         &amp; Length </t>
    </r>
    <r>
      <rPr>
        <sz val="11"/>
        <rFont val="Arial"/>
        <family val="2"/>
      </rPr>
      <t xml:space="preserve">                       100/box</t>
    </r>
  </si>
  <si>
    <t>Tubing - Primary Set with convertible pin 15gtts/ml                         48/box</t>
  </si>
  <si>
    <t>Tubing - Secondary Line with convertible pin                                   50/box</t>
  </si>
  <si>
    <t>Tubing - Solu-Set 150ml x 60gtts/ml (Buretrol/Burette)                   24/box</t>
  </si>
  <si>
    <t>Specimen Collection   Sterile (orange top) 90ml                           100/bag</t>
  </si>
  <si>
    <t>Urine Collection - Strainer                                                            100/case</t>
  </si>
  <si>
    <t>Bacteriology - Swab C&amp;S Charcoal                     50/bag (Starplex or sub)</t>
  </si>
  <si>
    <t>Bacteriology - Swab C&amp;S Clear                           50/bag (Starplex or sub)</t>
  </si>
  <si>
    <t>Needle Safety Mag  22g x 1"                                                             50/bx</t>
  </si>
  <si>
    <t>Needle Safety Mag  22g x1 1/2"                                                        50/bx</t>
  </si>
  <si>
    <t>Needle Safety Mag  23g x 5/8"                                                          50/bx</t>
  </si>
  <si>
    <t>Needle Safety Mag  23g x 1"                                                             50/bx</t>
  </si>
  <si>
    <t>Needle Safety Mag  25g x 5/8"                                                          50/bx</t>
  </si>
  <si>
    <t>Needle Safety Mag  25g x 1"                                                             50/bx</t>
  </si>
  <si>
    <t>Needle Safety SG    25g x 1 1/2                                                       100/bx</t>
  </si>
  <si>
    <t>Gauze NonSterile   3x3                                                 200/pack (20/case)</t>
  </si>
  <si>
    <t>Gauze Sterile   3x3                                                         2x25/box(48/case)</t>
  </si>
  <si>
    <t>Bandaid Spot Specialty                                                             (case only)</t>
  </si>
  <si>
    <t>Ear - Curettes Disposable                                                                50/box</t>
  </si>
  <si>
    <t>Ear - Syringe Disposable                                                                 50/box</t>
  </si>
  <si>
    <r>
      <t xml:space="preserve">Mouth - Oral Swab Lemon                                  </t>
    </r>
    <r>
      <rPr>
        <b/>
        <sz val="11"/>
        <rFont val="Arial"/>
        <family val="2"/>
      </rPr>
      <t xml:space="preserve">         </t>
    </r>
    <r>
      <rPr>
        <sz val="11"/>
        <rFont val="Arial"/>
        <family val="2"/>
      </rPr>
      <t>100/box (</t>
    </r>
    <r>
      <rPr>
        <sz val="10"/>
        <rFont val="Arial"/>
        <family val="0"/>
      </rPr>
      <t>2box/case)</t>
    </r>
  </si>
  <si>
    <t>Preg Tests Urine/Serum                                                                 100/bag</t>
  </si>
  <si>
    <t>Glove – NonSterile Nitrile Large                              200/box (10box/case)</t>
  </si>
  <si>
    <t>Glove - NonSterile Nitrile XrtraLarge                      180/box (10box/case)</t>
  </si>
  <si>
    <t>Glove - Sterile Sensi-touch   Size  6                                                50/box</t>
  </si>
  <si>
    <t>Glove - Sterile Sensi-touch   Size  6.5                                            50/box</t>
  </si>
  <si>
    <t>Glove - Sterile Sensi-touch   Size  7                                               50/box</t>
  </si>
  <si>
    <t>Glove - Sterile Sensi-touch   Size  7.5                                            50/box</t>
  </si>
  <si>
    <t>Glove - Sterile Sensi-touch   Size  8                                               50/box</t>
  </si>
  <si>
    <t>Needle Blood Collection     Safety      22gx11/4”                               48/bx</t>
  </si>
  <si>
    <t>Needle/Ext Set Blood Collection Safety   21gx3/4"                           50/bx</t>
  </si>
  <si>
    <t>Needle/Ext Set Blood Collection Safety   23gx1"                              50/bx</t>
  </si>
  <si>
    <t>Lancet   Safe-T-ProPlus                                                                 200/box</t>
  </si>
  <si>
    <t>Pipette - Transfer 5ml Graduated                                                  500/box</t>
  </si>
  <si>
    <t>Transport   Pouch Test Tube Sheath                                             25/case</t>
  </si>
  <si>
    <t>Transport   Tube 5ml                                                                  1000/case</t>
  </si>
  <si>
    <t>Tourniquet                                                                                         25/box</t>
  </si>
  <si>
    <t>Needle/Sryinge - Safety 3ml Sure             23x1                              100/bx</t>
  </si>
  <si>
    <t>Vacutainer Holder Blood Collection Safety QR                               20/box</t>
  </si>
  <si>
    <t>Lubricant - Muko Pack 3.5                                                             100/box</t>
  </si>
  <si>
    <t xml:space="preserve">Mask N95  Nonfitted                                                                         35/box  </t>
  </si>
  <si>
    <t>Mask Loop Procedure with Visor 160                                             25/box</t>
  </si>
  <si>
    <t xml:space="preserve">Mask Loop Surgical (Blue)                                                               50/box </t>
  </si>
  <si>
    <t>Tubing - Primary Set  Clave 2 port                                                   48/box</t>
  </si>
  <si>
    <r>
      <t xml:space="preserve">Skin - Hand Lotion - 500 ml </t>
    </r>
    <r>
      <rPr>
        <b/>
        <sz val="11"/>
        <rFont val="Arial"/>
        <family val="2"/>
      </rPr>
      <t xml:space="preserve">State type:                                        </t>
    </r>
    <r>
      <rPr>
        <sz val="11"/>
        <rFont val="Arial"/>
        <family val="2"/>
      </rPr>
      <t>12/case</t>
    </r>
  </si>
  <si>
    <t>Skin Antiseptic - Isopropyl 70% 500 ml</t>
  </si>
  <si>
    <t>Wound Cleanser - Sodium Chloride Irrigation 0.9% 250ml          24/case</t>
  </si>
  <si>
    <t>Wound Cleanser - Sterile Water Irrigation 500 ml                        24/case</t>
  </si>
  <si>
    <t>Pharmacy Bottles - Amber Childptoof 150ml                             100/case</t>
  </si>
  <si>
    <t>Pharmacy Vials - 10dr Safety                                                          200/bx</t>
  </si>
  <si>
    <t>Chemistry - Amniotic Fluid Swab                                                      10/box</t>
  </si>
  <si>
    <t>Chemistry - Chloresterol - Accutrend GC                                        25/box</t>
  </si>
  <si>
    <t>Chemistry - Hemoglobin - Hemacue HB201    50/bottle                (4/box)</t>
  </si>
  <si>
    <t>Chemistry - Hemoglobin - Hemocue Cleaner                                   5/box</t>
  </si>
  <si>
    <t>Cytology - Brush                                                                              100/box</t>
  </si>
  <si>
    <t>Cytology - Swab Proctoscopic 8"                                                  100/box</t>
  </si>
  <si>
    <t>Cytology - Swab Protoscopic 16"                                                     50/box</t>
  </si>
  <si>
    <t>ECG - Defib Lifepak   Adult                                                               2/pack</t>
  </si>
  <si>
    <t xml:space="preserve">Biohazard Countertop 10.1L                                                        (12/case) </t>
  </si>
  <si>
    <t>ECG Graph Paper 100 mm                                                          5roll/pack</t>
  </si>
  <si>
    <t>Glucose Carb 50gm                                                              24 bottle/case</t>
  </si>
  <si>
    <t>Glucose Carb 75gm                                                              24 bottle/case</t>
  </si>
  <si>
    <t>Glucose Carb 100gm                                                           24 bottle/case</t>
  </si>
  <si>
    <t>Glove – NonSterile Nitrile Small                             200/box (10box/case)</t>
  </si>
  <si>
    <t>Glove – NonSterile Nitrile Medium                          200/box (10box/case)</t>
  </si>
  <si>
    <t>ECG Patch 4 patch/pouch Lifepak                                        10 pouch/box</t>
  </si>
  <si>
    <t>ECG Patch 3 patch/pouch Lifepk                                          10 pouch/box</t>
  </si>
  <si>
    <t>Transport   Tube Top 5ml                                         500/bag, 2 bags/case</t>
  </si>
  <si>
    <t>Mask Loop Procedure                                                                      50/box</t>
  </si>
  <si>
    <t>Needle - Blunt Fill 18G                                                                 100/pkg</t>
  </si>
  <si>
    <t>Glove - Sterile Sensi-touch   Size  8.5                                            50/box</t>
  </si>
  <si>
    <t>Adapter - Saline Lock Injection                                                       100/box</t>
  </si>
  <si>
    <t>Adapter Plug - Male/Female Luer Lock                                          100/box</t>
  </si>
  <si>
    <r>
      <t xml:space="preserve">Butterfly Infusion Set: </t>
    </r>
    <r>
      <rPr>
        <b/>
        <sz val="11"/>
        <color indexed="8"/>
        <rFont val="Arial"/>
        <family val="2"/>
      </rPr>
      <t>State Gauge &amp; Length</t>
    </r>
    <r>
      <rPr>
        <sz val="11"/>
        <color indexed="8"/>
        <rFont val="Arial"/>
        <family val="2"/>
      </rPr>
      <t xml:space="preserve">                              50/box </t>
    </r>
  </si>
  <si>
    <t>Cathelon Jelco Safety #14 x 1 1/4"                                                  50/box</t>
  </si>
  <si>
    <t>Cathelon Jelco Safety #16 x 1 1/4"                                                  50/box</t>
  </si>
  <si>
    <t>Cathelon Jelco Safety #18 x 1 1/4"                                                 50/box</t>
  </si>
  <si>
    <t>Cathelon Jelco Safety #20x 1 1/4"                                                   50/box</t>
  </si>
  <si>
    <t>Vacutainer Holder Blood Collection NonSafety                              10/bag</t>
  </si>
  <si>
    <t>Cathelon Jelco Safety #24 x 3/4                                                      50/box</t>
  </si>
  <si>
    <t>Tubing - Extension Set - Macrobore with 0.2micron filter               48/box</t>
  </si>
  <si>
    <t>Tubing - Extension Set - Microbore Clave 7"                                   50/box</t>
  </si>
  <si>
    <t>Tubing - Primary Set  Clave 1 port                                                   48/box</t>
  </si>
  <si>
    <t>O2 Mask Child Nonrebreather                                             (50each/case)</t>
  </si>
  <si>
    <r>
      <t xml:space="preserve">O2 Mask Child: </t>
    </r>
    <r>
      <rPr>
        <b/>
        <sz val="11"/>
        <rFont val="Arial"/>
        <family val="2"/>
      </rPr>
      <t>Circle: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Regular</t>
    </r>
    <r>
      <rPr>
        <sz val="11"/>
        <rFont val="Arial"/>
        <family val="2"/>
      </rPr>
      <t xml:space="preserve">    or    </t>
    </r>
    <r>
      <rPr>
        <b/>
        <sz val="11"/>
        <rFont val="Arial"/>
        <family val="2"/>
      </rPr>
      <t>Short</t>
    </r>
    <r>
      <rPr>
        <sz val="11"/>
        <rFont val="Arial"/>
        <family val="2"/>
      </rPr>
      <t xml:space="preserve">                     (50each/case)</t>
    </r>
  </si>
  <si>
    <t>Autoclave Pouches 6x10cm (Safe-T-Seal)                       200/box(4/case)</t>
  </si>
  <si>
    <t>Biohazard Countertop1.4 Qt Yellow                                             (36/case)</t>
  </si>
  <si>
    <t>Biohazard Countertop 3.1L Yellow Open Top BD                       (24/case)</t>
  </si>
  <si>
    <t>Cup Plastic 4oz  (Special order 1wk)                                         2500/case</t>
  </si>
  <si>
    <t>Net Gauze - Surgitube A4 2 5/8" head/arm-Lge                                1 roll/box</t>
  </si>
  <si>
    <t>Net Gauze - Surgitube A5 3 5/8" Adult leg/thigh                           1 roll/box</t>
  </si>
  <si>
    <t>Wrap Gauze - Conform Non Sterile   2"                           12/bag (8/case)</t>
  </si>
  <si>
    <t>Pharmacy Vials - 7dr Safety                                                            525/bx</t>
  </si>
  <si>
    <t>Pharmacy Vials - 5dr Safety                                                            700/bx</t>
  </si>
  <si>
    <t>Pharmacy Vials - 12dr Safety                                                          325/bx</t>
  </si>
  <si>
    <t>Pharmacy Vials - 16dr Safety                                                          200/bx</t>
  </si>
  <si>
    <t>Pharmacy Vials - 20dr Safety                                                          200/bx</t>
  </si>
  <si>
    <t>Pharmacy Vials - 30dr Safety                                                          100/bx</t>
  </si>
  <si>
    <t>Suture - Silk 5-0 FS-2                                                     12/bag 3bag/case</t>
  </si>
  <si>
    <t>ECG - Defib Lifepak   Pediatric                                                        2/pack</t>
  </si>
  <si>
    <t>Suture - Vicryl 5-0 P1                                                                       12/bag</t>
  </si>
  <si>
    <t>Suture - Silk 3-0 FS-1                                                                       12/bx</t>
  </si>
  <si>
    <t>Suture - Silk 4-0 FS-2                                                                        12/bx</t>
  </si>
  <si>
    <t>Battery/ Bulb Other</t>
  </si>
  <si>
    <t>Urine Collection Bag Pediatric Non Sterile                                    (50/box)</t>
  </si>
  <si>
    <t>Urine Collection Bag Pediatric Sterile                                            (50/box)</t>
  </si>
  <si>
    <t>Skin Antiseptic - Isopropyl Alcohol 70% 4L Jug</t>
  </si>
  <si>
    <t>Skin Antiseptic- Providone Swabs 100/box</t>
  </si>
  <si>
    <t>Skin Antiseptic- Providone E-Z Scrub 30/box</t>
  </si>
  <si>
    <t>Skin Adhesive- Barrier- Friar's Balsam 50 ml</t>
  </si>
  <si>
    <t>Cast Tape Comformable Polyester Delta Cast 7.5cm x3.6m   10roll/box</t>
  </si>
  <si>
    <t>Cast Tape Comformable Polyester Delta Cast 10cmx3.6m     10roll/box</t>
  </si>
  <si>
    <r>
      <t xml:space="preserve">Splint - Replacement Part -  </t>
    </r>
    <r>
      <rPr>
        <b/>
        <sz val="11"/>
        <color indexed="8"/>
        <rFont val="Arial"/>
        <family val="2"/>
      </rPr>
      <t>List Name &amp; #</t>
    </r>
  </si>
  <si>
    <r>
      <t xml:space="preserve">Splint Wrist Reversible -  </t>
    </r>
    <r>
      <rPr>
        <b/>
        <sz val="11"/>
        <color indexed="8"/>
        <rFont val="Arial"/>
        <family val="2"/>
      </rPr>
      <t>Circle Size</t>
    </r>
    <r>
      <rPr>
        <sz val="11"/>
        <color indexed="8"/>
        <rFont val="Arial"/>
        <family val="2"/>
      </rPr>
      <t xml:space="preserve"> -    </t>
    </r>
    <r>
      <rPr>
        <b/>
        <sz val="11"/>
        <color indexed="8"/>
        <rFont val="Arial"/>
        <family val="2"/>
      </rPr>
      <t>S        M        Lg</t>
    </r>
  </si>
  <si>
    <r>
      <t xml:space="preserve">Urine - Clinitek Control Strip:  </t>
    </r>
    <r>
      <rPr>
        <b/>
        <sz val="11"/>
        <color indexed="8"/>
        <rFont val="Arial"/>
        <family val="2"/>
      </rPr>
      <t xml:space="preserve">Circle </t>
    </r>
    <r>
      <rPr>
        <sz val="11"/>
        <color indexed="8"/>
        <rFont val="Arial"/>
        <family val="2"/>
      </rPr>
      <t xml:space="preserve">  </t>
    </r>
    <r>
      <rPr>
        <b/>
        <sz val="11"/>
        <color indexed="8"/>
        <rFont val="Arial"/>
        <family val="2"/>
      </rPr>
      <t>Negative        Positive</t>
    </r>
  </si>
  <si>
    <r>
      <t xml:space="preserve">Urine - </t>
    </r>
    <r>
      <rPr>
        <b/>
        <sz val="11"/>
        <color indexed="8"/>
        <rFont val="Arial"/>
        <family val="2"/>
      </rPr>
      <t xml:space="preserve">Circle:  Chemstrip 10     Multistix 10SG      Reagent 10 </t>
    </r>
  </si>
  <si>
    <t>Autoclave Tape 1”                                                                         1 roll/bx</t>
  </si>
  <si>
    <t>Needle/Sryinge - Insulin NonSafety 1/2cc 29g                              100/box</t>
  </si>
  <si>
    <t>Needle/Syringe - Insulin NonSafety 1cc  29g                                 100/box</t>
  </si>
  <si>
    <t>Needle/Sryinge - Insulin Safety 1cc      27gx1/2                           100/box</t>
  </si>
  <si>
    <t>Needle/Sryinge - Insulin Safety 1cc      30gx1/2                           100/box</t>
  </si>
  <si>
    <t>Needle/Sryinge - TB NonSafety 1cc     27gx1/2"                         100/box</t>
  </si>
  <si>
    <t xml:space="preserve">Needle/Sryinge - TB NonSafety 1/2cc   27gx1/2"                         100/box      </t>
  </si>
  <si>
    <t xml:space="preserve">Needle/Sryinge - TB Safety 1cc            28gx1/2"                         100/box </t>
  </si>
  <si>
    <t>Cathelon Jelco Safety #22 x 1"                                                        50/box</t>
  </si>
  <si>
    <t>O2 Cannula Nasal Child                                                       (50each/case)</t>
  </si>
  <si>
    <t>O2 Mask Adult Nonrebreather                                             (50each/case)</t>
  </si>
  <si>
    <t>O2 Mask Adult Regular                                                        (50each/case)</t>
  </si>
  <si>
    <t>Autoclave Pouches 3.5x8cm (Safe-T-Seal)                      200/box(4/case)</t>
  </si>
  <si>
    <t>Autoclave Pouches 5.25x10cm (Safe-T-Seal)                   200/box(4/case)</t>
  </si>
  <si>
    <t>Autoclave Pouches 5x15cm (Safe-T-Seal)                       200/box(4/case)</t>
  </si>
  <si>
    <r>
      <t xml:space="preserve">Bulb Speculum WelchAlyn- </t>
    </r>
    <r>
      <rPr>
        <b/>
        <sz val="11"/>
        <color indexed="8"/>
        <rFont val="Arial"/>
        <family val="2"/>
      </rPr>
      <t xml:space="preserve">State #                                                  </t>
    </r>
    <r>
      <rPr>
        <sz val="11"/>
        <color indexed="8"/>
        <rFont val="Arial"/>
        <family val="2"/>
      </rPr>
      <t>1/pack</t>
    </r>
  </si>
  <si>
    <r>
      <t xml:space="preserve">Tube Rectal Red Rubber box only </t>
    </r>
    <r>
      <rPr>
        <b/>
        <sz val="11"/>
        <color indexed="8"/>
        <rFont val="Arial"/>
        <family val="2"/>
      </rPr>
      <t>State Size:</t>
    </r>
  </si>
  <si>
    <t xml:space="preserve"> CASE</t>
  </si>
  <si>
    <t>TUB</t>
  </si>
  <si>
    <t>JAR</t>
  </si>
  <si>
    <r>
      <t xml:space="preserve">Applicator - Tube Gauze </t>
    </r>
    <r>
      <rPr>
        <b/>
        <sz val="11"/>
        <color indexed="8"/>
        <rFont val="Arial"/>
        <family val="2"/>
      </rPr>
      <t>State Size:</t>
    </r>
  </si>
  <si>
    <t>Screening Tool - Snellen Eye Chart</t>
  </si>
  <si>
    <t>Obstetrics - Breast Pump- Manual Pump</t>
  </si>
  <si>
    <t>BO</t>
  </si>
  <si>
    <r>
      <t xml:space="preserve">Glove - Cleaning Rubber - </t>
    </r>
    <r>
      <rPr>
        <b/>
        <sz val="11"/>
        <color indexed="8"/>
        <rFont val="Arial"/>
        <family val="2"/>
      </rPr>
      <t xml:space="preserve">State Size </t>
    </r>
  </si>
  <si>
    <t>FLAT</t>
  </si>
  <si>
    <r>
      <t xml:space="preserve">Glucose Control Solution - </t>
    </r>
    <r>
      <rPr>
        <b/>
        <sz val="11"/>
        <color indexed="8"/>
        <rFont val="Arial"/>
        <family val="2"/>
      </rPr>
      <t xml:space="preserve">List Machine: </t>
    </r>
  </si>
  <si>
    <r>
      <t xml:space="preserve">Glucose Strip - </t>
    </r>
    <r>
      <rPr>
        <b/>
        <sz val="11"/>
        <color indexed="8"/>
        <rFont val="Arial"/>
        <family val="2"/>
      </rPr>
      <t xml:space="preserve">List Machine: </t>
    </r>
  </si>
  <si>
    <t>Urine - Culture &amp; Sensitivity (red top)</t>
  </si>
  <si>
    <t xml:space="preserve">Urine - Albumin Strip Micro Test </t>
  </si>
  <si>
    <r>
      <t xml:space="preserve">Transport   Film Parafilm 250ft           </t>
    </r>
    <r>
      <rPr>
        <b/>
        <sz val="11"/>
        <rFont val="Arial"/>
        <family val="2"/>
      </rPr>
      <t>Circle:</t>
    </r>
    <r>
      <rPr>
        <sz val="11"/>
        <rFont val="Arial"/>
        <family val="2"/>
      </rPr>
      <t xml:space="preserve">    </t>
    </r>
    <r>
      <rPr>
        <b/>
        <sz val="11"/>
        <rFont val="Arial"/>
        <family val="2"/>
      </rPr>
      <t>2"</t>
    </r>
    <r>
      <rPr>
        <sz val="11"/>
        <rFont val="Arial"/>
        <family val="2"/>
      </rPr>
      <t xml:space="preserve">   or     </t>
    </r>
    <r>
      <rPr>
        <b/>
        <sz val="11"/>
        <rFont val="Arial"/>
        <family val="2"/>
      </rPr>
      <t>4"</t>
    </r>
  </si>
  <si>
    <t>ROLL</t>
  </si>
  <si>
    <t>TUBE</t>
  </si>
  <si>
    <r>
      <t xml:space="preserve">Mask Kits - Test:    </t>
    </r>
    <r>
      <rPr>
        <b/>
        <sz val="11"/>
        <rFont val="Arial"/>
        <family val="2"/>
      </rPr>
      <t>Circle: F10sweet</t>
    </r>
    <r>
      <rPr>
        <sz val="11"/>
        <rFont val="Arial"/>
        <family val="2"/>
      </rPr>
      <t xml:space="preserve">   or    </t>
    </r>
    <r>
      <rPr>
        <b/>
        <sz val="11"/>
        <rFont val="Arial"/>
        <family val="2"/>
      </rPr>
      <t>F30bitter</t>
    </r>
  </si>
  <si>
    <r>
      <t xml:space="preserve">Connectors:  </t>
    </r>
    <r>
      <rPr>
        <b/>
        <sz val="11"/>
        <rFont val="Arial"/>
        <family val="2"/>
      </rPr>
      <t xml:space="preserve">Circle type: 5 in 1 </t>
    </r>
    <r>
      <rPr>
        <sz val="11"/>
        <rFont val="Arial"/>
        <family val="2"/>
      </rPr>
      <t xml:space="preserve">    or     </t>
    </r>
    <r>
      <rPr>
        <b/>
        <sz val="11"/>
        <rFont val="Arial"/>
        <family val="2"/>
      </rPr>
      <t>Sims</t>
    </r>
    <r>
      <rPr>
        <sz val="11"/>
        <rFont val="Arial"/>
        <family val="2"/>
      </rPr>
      <t xml:space="preserve">    or    </t>
    </r>
    <r>
      <rPr>
        <b/>
        <sz val="11"/>
        <rFont val="Arial"/>
        <family val="2"/>
      </rPr>
      <t>Xmas Tree</t>
    </r>
  </si>
  <si>
    <t>KIT</t>
  </si>
  <si>
    <t>Wrap Gauze - Conform Non Sterile   3"                           12/bag (8/case)</t>
  </si>
  <si>
    <t>Wrap Gauze - Conform Non Sterile   4"                           12/bag (8/case)</t>
  </si>
  <si>
    <t>Wrap Gauze - Conform Non Sterile   6"                             6/bag (8/case)</t>
  </si>
  <si>
    <t>Gauze NonSterile   4x4                                                 200/pack (10/case)</t>
  </si>
  <si>
    <t>Gauze Sterile   4x4                                                       2x25/box (24/case)</t>
  </si>
  <si>
    <t>Gauze Sterile   2x2                                                        2x25/box(60/case)</t>
  </si>
  <si>
    <t>Suture - Vicryl 3-0 FS1                                                                       36/bx</t>
  </si>
  <si>
    <t>Suture - Vicryl 4-0 FS2                                                                       36/bx</t>
  </si>
  <si>
    <t>Battery AA                                                                                         4/pack</t>
  </si>
  <si>
    <t>Battery Rechargeable- State Company Name and Battery #            1/pack</t>
  </si>
  <si>
    <t>Tape Cloth Waterproof Paragon 7.5cm                                  1 roll (6/box)</t>
  </si>
  <si>
    <t xml:space="preserve"> Plastic Hypoallergenic = Generic = Transpore = Blenderm </t>
  </si>
  <si>
    <t xml:space="preserve">          SKIN / WOUND CARE</t>
  </si>
  <si>
    <t>Skin- Adhesive Remover Solution 220ml (Remove)</t>
  </si>
  <si>
    <t>Skin Antiseptic- Isopropyl Alcohol 1L Jug</t>
  </si>
  <si>
    <t>List Medication,Strength&amp;Pills/bottle:</t>
  </si>
  <si>
    <t>Liguid - Bandage (OTC)</t>
  </si>
  <si>
    <t>CATHETERS/DRAINS/TUBES</t>
  </si>
  <si>
    <t>CLEANING DETERGENTS/DISINFECTANTS/EQUIPMENT LUBRICANTS</t>
  </si>
  <si>
    <t xml:space="preserve">          APPENDAGE WRAPS</t>
  </si>
  <si>
    <t xml:space="preserve">          BANDAIDS</t>
  </si>
  <si>
    <t xml:space="preserve">          DRESSINGS</t>
  </si>
  <si>
    <t>Endotracheal - Bite Block</t>
  </si>
  <si>
    <r>
      <t xml:space="preserve">Foot - Nail Clippers (PS) </t>
    </r>
    <r>
      <rPr>
        <b/>
        <sz val="11"/>
        <color indexed="8"/>
        <rFont val="Arial"/>
        <family val="2"/>
      </rPr>
      <t xml:space="preserve"> Circle: </t>
    </r>
    <r>
      <rPr>
        <sz val="11"/>
        <color indexed="8"/>
        <rFont val="Arial"/>
        <family val="2"/>
      </rPr>
      <t>Fingernail         Toenail</t>
    </r>
  </si>
  <si>
    <t>Foot - Nail Nipper - Timesco or sub</t>
  </si>
  <si>
    <r>
      <t xml:space="preserve">Lancet Device (pen) </t>
    </r>
    <r>
      <rPr>
        <b/>
        <sz val="11"/>
        <color indexed="8"/>
        <rFont val="Arial"/>
        <family val="2"/>
      </rPr>
      <t>State Type:</t>
    </r>
  </si>
  <si>
    <t xml:space="preserve">Tape Measure - Plastic Retractable </t>
  </si>
  <si>
    <t xml:space="preserve">Cathelon - Other Safety - </t>
  </si>
  <si>
    <r>
      <t xml:space="preserve">Port Subcutaneous - Gripper Port - </t>
    </r>
    <r>
      <rPr>
        <b/>
        <sz val="11"/>
        <color indexed="8"/>
        <rFont val="Arial"/>
        <family val="2"/>
      </rPr>
      <t>State Size</t>
    </r>
  </si>
  <si>
    <t>Cytology - Fixation Spray</t>
  </si>
  <si>
    <r>
      <t xml:space="preserve">Lancet   Other- </t>
    </r>
    <r>
      <rPr>
        <b/>
        <sz val="11"/>
        <rFont val="Arial"/>
        <family val="2"/>
      </rPr>
      <t>State Type</t>
    </r>
    <r>
      <rPr>
        <sz val="11"/>
        <rFont val="Arial"/>
        <family val="2"/>
      </rPr>
      <t xml:space="preserve">: </t>
    </r>
  </si>
  <si>
    <t xml:space="preserve">Skin - Vinegar </t>
  </si>
  <si>
    <t>Tools - Basin Disposable- List Type</t>
  </si>
  <si>
    <t xml:space="preserve">Tools - Basin Plastic - List Type </t>
  </si>
  <si>
    <t>Autoclave Tubing 2”                                                                      1 roll/box</t>
  </si>
  <si>
    <t>Autoclave Tubing 3”                                                                      1 roll/box</t>
  </si>
  <si>
    <t>Autoclave Tubing 4”                                                                      1 roll/box</t>
  </si>
  <si>
    <t>Autoclave Tubing 6”                                                                      1 roll/box</t>
  </si>
  <si>
    <t>Autoclave Tubing 9”                                                                      1 roll/box</t>
  </si>
  <si>
    <r>
      <t xml:space="preserve">O2 Airway - Laryngeal Mask (LMA) - </t>
    </r>
    <r>
      <rPr>
        <b/>
        <sz val="11"/>
        <rFont val="Arial"/>
        <family val="2"/>
      </rPr>
      <t>State Size</t>
    </r>
  </si>
  <si>
    <r>
      <t xml:space="preserve">O2 Airway - Endotracheal Tube </t>
    </r>
    <r>
      <rPr>
        <b/>
        <sz val="11"/>
        <rFont val="Arial"/>
        <family val="2"/>
      </rPr>
      <t>- State Size</t>
    </r>
  </si>
  <si>
    <r>
      <t xml:space="preserve">O2 Airway - Supraglottic King </t>
    </r>
    <r>
      <rPr>
        <b/>
        <sz val="11"/>
        <rFont val="Arial"/>
        <family val="2"/>
      </rPr>
      <t>Circle Size</t>
    </r>
    <r>
      <rPr>
        <sz val="11"/>
        <rFont val="Arial"/>
        <family val="2"/>
      </rPr>
      <t xml:space="preserve">:  </t>
    </r>
    <r>
      <rPr>
        <b/>
        <sz val="11"/>
        <rFont val="Arial"/>
        <family val="2"/>
      </rPr>
      <t>3          4          5</t>
    </r>
  </si>
  <si>
    <t>O2 Cannula Nasal Adult                                                      (50each/case)</t>
  </si>
  <si>
    <t xml:space="preserve">Splint Finger 3/4"x18" flexible                                                            12/box </t>
  </si>
  <si>
    <r>
      <t xml:space="preserve">Cast Tape Gypsona Reg Tape - </t>
    </r>
    <r>
      <rPr>
        <b/>
        <sz val="11"/>
        <color indexed="8"/>
        <rFont val="Arial"/>
        <family val="2"/>
      </rPr>
      <t>List Size                              (</t>
    </r>
    <r>
      <rPr>
        <sz val="11"/>
        <color indexed="8"/>
        <rFont val="Arial"/>
        <family val="2"/>
      </rPr>
      <t>case only)</t>
    </r>
  </si>
  <si>
    <t>Splint Finger 1/2"x9" flexible                                                              12/box</t>
  </si>
  <si>
    <r>
      <t>Bulb Ophthalmascope WelchAlyn-</t>
    </r>
    <r>
      <rPr>
        <b/>
        <sz val="11"/>
        <color indexed="8"/>
        <rFont val="Arial"/>
        <family val="2"/>
      </rPr>
      <t xml:space="preserve"> State #                                      </t>
    </r>
    <r>
      <rPr>
        <sz val="11"/>
        <color indexed="8"/>
        <rFont val="Arial"/>
        <family val="2"/>
      </rPr>
      <t>1/pack</t>
    </r>
  </si>
  <si>
    <r>
      <t>Bulb Laryngoscope WelchAlyn-</t>
    </r>
    <r>
      <rPr>
        <b/>
        <sz val="11"/>
        <color indexed="8"/>
        <rFont val="Arial"/>
        <family val="2"/>
      </rPr>
      <t xml:space="preserve"> State #                                          </t>
    </r>
    <r>
      <rPr>
        <sz val="11"/>
        <color indexed="8"/>
        <rFont val="Arial"/>
        <family val="2"/>
      </rPr>
      <t>1/pack</t>
    </r>
  </si>
  <si>
    <r>
      <t xml:space="preserve">Bulb Otoscope WelchAlyn- </t>
    </r>
    <r>
      <rPr>
        <b/>
        <sz val="11"/>
        <color indexed="8"/>
        <rFont val="Arial"/>
        <family val="2"/>
      </rPr>
      <t xml:space="preserve">State #                                                 </t>
    </r>
    <r>
      <rPr>
        <sz val="11"/>
        <color indexed="8"/>
        <rFont val="Arial"/>
        <family val="2"/>
      </rPr>
      <t>1/pack</t>
    </r>
  </si>
  <si>
    <t xml:space="preserve"> Surgitube = Tubegauze</t>
  </si>
  <si>
    <t xml:space="preserve"> Surgilast = BurnNet</t>
  </si>
  <si>
    <t xml:space="preserve"> Mepore = Primapore</t>
  </si>
  <si>
    <t xml:space="preserve">Dressing - Opsite Spray </t>
  </si>
  <si>
    <r>
      <t xml:space="preserve">Patch Eye- Circle Type       </t>
    </r>
    <r>
      <rPr>
        <b/>
        <sz val="11"/>
        <color indexed="8"/>
        <rFont val="Arial"/>
        <family val="2"/>
      </rPr>
      <t>Black Silk                Flesh Hard</t>
    </r>
  </si>
  <si>
    <t xml:space="preserve"> Hypafix = Mefix </t>
  </si>
  <si>
    <t>Catheter Intermittent (In/Out) #10 Fr</t>
  </si>
  <si>
    <t>Catheter Intermittent (In/Out) #12 Fr</t>
  </si>
  <si>
    <t>Catheter Intermittent (In/Out) #14 Fr</t>
  </si>
  <si>
    <t>Catheter Intermittent (In/Out) #16 Fr</t>
  </si>
  <si>
    <t>Catheter Intermittent (In/Out) #18 Fr</t>
  </si>
  <si>
    <t>Instrument Cleaner- Organisol Powder 4lb</t>
  </si>
  <si>
    <t>Instrument Disinfectant- Cidex  OPA 3.8 L (high level)</t>
  </si>
  <si>
    <t>Instrument Lubricant- Instru-Milk 4L</t>
  </si>
  <si>
    <t>Instrument Lubricant- Spray Lube (Miltex)</t>
  </si>
  <si>
    <t>Instrument Stain Remover- Miltex</t>
  </si>
  <si>
    <t>Cloth Item- List Type and Quantity</t>
  </si>
  <si>
    <t xml:space="preserve">Safety Glasses </t>
  </si>
  <si>
    <r>
      <t xml:space="preserve">O2 Airway - Oral </t>
    </r>
    <r>
      <rPr>
        <b/>
        <sz val="11"/>
        <rFont val="Arial"/>
        <family val="2"/>
      </rPr>
      <t>State Size -___</t>
    </r>
  </si>
  <si>
    <r>
      <t xml:space="preserve">Suction Aspirator - </t>
    </r>
    <r>
      <rPr>
        <b/>
        <sz val="11"/>
        <rFont val="Arial"/>
        <family val="2"/>
      </rPr>
      <t>Circle: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Meconium</t>
    </r>
    <r>
      <rPr>
        <sz val="11"/>
        <rFont val="Arial"/>
        <family val="2"/>
      </rPr>
      <t xml:space="preserve">     or    </t>
    </r>
    <r>
      <rPr>
        <b/>
        <sz val="11"/>
        <rFont val="Arial"/>
        <family val="2"/>
      </rPr>
      <t>Nasal Pediatric</t>
    </r>
  </si>
  <si>
    <t xml:space="preserve">          PERSONAL CARE</t>
  </si>
  <si>
    <t>Skin Antiseptic - Dexidin 4% 115 ml</t>
  </si>
  <si>
    <t>Skin Antiseptic - Dexidin 4% 450 ml</t>
  </si>
  <si>
    <t xml:space="preserve">Skin Antiseptic - Hydrogen Peroxide 500 ml </t>
  </si>
  <si>
    <t>PAGE</t>
  </si>
  <si>
    <r>
      <t xml:space="preserve">Suture - Gut:  </t>
    </r>
    <r>
      <rPr>
        <b/>
        <sz val="11"/>
        <rFont val="Arial"/>
        <family val="2"/>
      </rPr>
      <t>State</t>
    </r>
    <r>
      <rPr>
        <sz val="11"/>
        <rFont val="Arial"/>
        <family val="2"/>
      </rPr>
      <t xml:space="preserve">       </t>
    </r>
    <r>
      <rPr>
        <b/>
        <sz val="11"/>
        <rFont val="Arial"/>
        <family val="2"/>
      </rPr>
      <t xml:space="preserve">Type                      </t>
    </r>
    <r>
      <rPr>
        <sz val="11"/>
        <rFont val="Arial"/>
        <family val="2"/>
      </rPr>
      <t>&amp;</t>
    </r>
    <r>
      <rPr>
        <b/>
        <sz val="11"/>
        <rFont val="Arial"/>
        <family val="2"/>
      </rPr>
      <t xml:space="preserve"> Size </t>
    </r>
    <r>
      <rPr>
        <sz val="11"/>
        <rFont val="Arial"/>
        <family val="2"/>
      </rPr>
      <t xml:space="preserve">             </t>
    </r>
  </si>
  <si>
    <t>AMBULATORY AID/ CAST/ SLING/ SPLINT</t>
  </si>
  <si>
    <r>
      <t xml:space="preserve">BAGS/ BIOHAZARD/ CONTAINERS </t>
    </r>
    <r>
      <rPr>
        <b/>
        <sz val="10"/>
        <color indexed="9"/>
        <rFont val="Arial"/>
        <family val="2"/>
      </rPr>
      <t>(see Lab for lab specific containers)</t>
    </r>
  </si>
  <si>
    <t>BANDAIDS/DRESSING SUPPLIES</t>
  </si>
  <si>
    <t xml:space="preserve">            PACKING SUPPLIES </t>
  </si>
  <si>
    <t xml:space="preserve">              TAPES</t>
  </si>
  <si>
    <t>Gauze NonSterile   2x2                                                200/pack (40/case)</t>
  </si>
  <si>
    <t>Tape Cloth Waterproof Paragon 1.25cm                                          1 roll</t>
  </si>
  <si>
    <t>SCALPEL/ BLADES</t>
  </si>
  <si>
    <t>WOUND CLOSURE (LIQUID/STERISTRIPS/SUTURES)</t>
  </si>
  <si>
    <r>
      <t xml:space="preserve">Needle/Ext Set Blood Collection Non Safety: </t>
    </r>
    <r>
      <rPr>
        <b/>
        <sz val="11"/>
        <color indexed="8"/>
        <rFont val="Arial"/>
        <family val="2"/>
      </rPr>
      <t>State Size</t>
    </r>
    <r>
      <rPr>
        <sz val="11"/>
        <color indexed="8"/>
        <rFont val="Arial"/>
        <family val="2"/>
      </rPr>
      <t xml:space="preserve">   </t>
    </r>
  </si>
  <si>
    <r>
      <rPr>
        <sz val="11"/>
        <rFont val="Arial"/>
        <family val="2"/>
      </rPr>
      <t>Bacteriology - Swab Strept A Throat</t>
    </r>
  </si>
  <si>
    <r>
      <t xml:space="preserve">SUPPLIES ORDER FORM 2012
</t>
    </r>
    <r>
      <rPr>
        <b/>
        <sz val="12"/>
        <rFont val="Arial Black"/>
        <family val="2"/>
      </rPr>
      <t>PRIMARY CARE SITE:___________________ DATE:________</t>
    </r>
    <r>
      <rPr>
        <b/>
        <sz val="18"/>
        <rFont val="Arial Black"/>
        <family val="2"/>
      </rPr>
      <t xml:space="preserve"> </t>
    </r>
  </si>
  <si>
    <t>Suction Catheter   Mucous Trap (Delee) #10Fr</t>
  </si>
  <si>
    <t>Suction Catheter   Yaunkeur</t>
  </si>
  <si>
    <t xml:space="preserve">Suction Tubing       1/4"x100ft </t>
  </si>
  <si>
    <t>Suction Tubing       1/4"x 72"</t>
  </si>
  <si>
    <t>List Directions:</t>
  </si>
  <si>
    <t xml:space="preserve">Drape - Shroud Kit- Child </t>
  </si>
  <si>
    <t>Pharmacy Other</t>
  </si>
  <si>
    <t>Scalpel Other</t>
  </si>
  <si>
    <t>Steristrip/Suture Other</t>
  </si>
  <si>
    <t>**OXYGEN/SUCTION Other</t>
  </si>
  <si>
    <t>PERSONAL HYGIENE and SKIN/WOUND CARE</t>
  </si>
  <si>
    <t>Pharmacy Storage Bins (PMS)</t>
  </si>
  <si>
    <t>Pharmacy Tool - Dosett (7 day x 4)</t>
  </si>
  <si>
    <t>** Needle/Sryinge Insulin/TB Other</t>
  </si>
  <si>
    <t>** Needle/Syringe Combo Other</t>
  </si>
  <si>
    <t>Syringe Other</t>
  </si>
  <si>
    <t>OXYGEN/SUCTION SUPPLIES</t>
  </si>
  <si>
    <t>O2 Airway - Oral Kit</t>
  </si>
  <si>
    <t>O2 Mask CPR Microshield</t>
  </si>
  <si>
    <t>Safety Goggle</t>
  </si>
  <si>
    <t>Mask/Glasses Other</t>
  </si>
  <si>
    <t>NEEDLES/SYRINGES</t>
  </si>
  <si>
    <t>** Needle Other</t>
  </si>
  <si>
    <t>Lab Tools - Other</t>
  </si>
  <si>
    <t>Lubricant - Muko Tube 140g</t>
  </si>
  <si>
    <t>Cytology - Microslide Covers</t>
  </si>
  <si>
    <t>Stool Occult Blood Hemocult II</t>
  </si>
  <si>
    <t>TEST - Other</t>
  </si>
  <si>
    <t>Intraosseous Needle #15</t>
  </si>
  <si>
    <t>Intraosseous Needle#18</t>
  </si>
  <si>
    <t>IV Other</t>
  </si>
  <si>
    <t>LAB CONTAINERS</t>
  </si>
  <si>
    <t>Tools - Urine Drainage - Urinal Disposable Male</t>
  </si>
  <si>
    <t>Tools - Urine Drainage - Urinal Reusable Male</t>
  </si>
  <si>
    <r>
      <t xml:space="preserve">Absorbant Pad - Diapers Adult - Attends </t>
    </r>
    <r>
      <rPr>
        <b/>
        <sz val="11"/>
        <rFont val="Arial"/>
        <family val="2"/>
      </rPr>
      <t>State Size</t>
    </r>
  </si>
  <si>
    <r>
      <t xml:space="preserve">Absorbant Pad - Diapers Child/Toddler </t>
    </r>
    <r>
      <rPr>
        <b/>
        <sz val="11"/>
        <rFont val="Arial"/>
        <family val="2"/>
      </rPr>
      <t xml:space="preserve"> State Size</t>
    </r>
  </si>
  <si>
    <r>
      <t xml:space="preserve">Absorbant Pad  Other - </t>
    </r>
    <r>
      <rPr>
        <b/>
        <sz val="11"/>
        <color indexed="8"/>
        <rFont val="Arial"/>
        <family val="2"/>
      </rPr>
      <t>State</t>
    </r>
  </si>
  <si>
    <t xml:space="preserve">Perineal Wash - Sproam 12 oz </t>
  </si>
  <si>
    <t>Skin- Soap- Hand with Pump 1L</t>
  </si>
  <si>
    <t>Wound Cleanser - Chlorohexidine 0.05% Solution 500ml/btl</t>
  </si>
  <si>
    <t>UNITS ORDERED</t>
  </si>
  <si>
    <t>UNIT      SIZE</t>
  </si>
  <si>
    <t>BAG</t>
  </si>
  <si>
    <t>CASE</t>
  </si>
  <si>
    <t>BOX</t>
  </si>
  <si>
    <t xml:space="preserve"> BOX</t>
  </si>
  <si>
    <t>Cast Tape Comformable Polyester Delta Cast 12.5cm x3.6m 10roll/box</t>
  </si>
  <si>
    <t>Cup Plastic 1oz                                                                            100/pack</t>
  </si>
  <si>
    <t xml:space="preserve">Splint Limb-Sam 36"x9" one size (disposable, moldable) </t>
  </si>
  <si>
    <t>Packing Strip Plain   1.25cm (1/2")     4.5m/bottle</t>
  </si>
  <si>
    <t>Packing Strip Plain   2.5cm   (1" )       4.5m/bottle</t>
  </si>
  <si>
    <t>Bandaid Other</t>
  </si>
  <si>
    <t>Detergents/Disinfectants/Lubricants Other</t>
  </si>
  <si>
    <t>S</t>
  </si>
  <si>
    <t xml:space="preserve">O2 Tubing - 72" </t>
  </si>
  <si>
    <t xml:space="preserve">Pharmacy Labels - Auxillary "Patient Specific Directions" </t>
  </si>
  <si>
    <t>Ambulatory Aid - Cane (AB) List Type</t>
  </si>
  <si>
    <t>Ambulatory Aid - Crutch (AB) List Size</t>
  </si>
  <si>
    <t>Ambulatory Aid - Crutch parts (AB) List Part</t>
  </si>
  <si>
    <t>Cast Other- List Type</t>
  </si>
  <si>
    <t>NOTE</t>
  </si>
  <si>
    <t>Examination - Penlight Disposable                                                    6/pkg</t>
  </si>
  <si>
    <t>Forcep - Hemostat Finetip                                                              10/pack</t>
  </si>
  <si>
    <t>Obstetrics - Amnio Hook                                                                  25/box</t>
  </si>
  <si>
    <t>Probe Cover Thermometer Pharmasave/Generic                          30/box</t>
  </si>
  <si>
    <t>Probe Cover Thermometer Thermoscan                                      200/box</t>
  </si>
  <si>
    <t>Probe Cover Thermometer WelchAlyn                                         250/box</t>
  </si>
  <si>
    <t>Scissor - Disposable Sterile (5.25)                                             100/case</t>
  </si>
  <si>
    <t>EACH</t>
  </si>
  <si>
    <t>Autoclave Cleaner – Liquid (Speed Clean)</t>
  </si>
  <si>
    <t>Instrument Disinfectant- Germiphene 3.8L (low level)</t>
  </si>
  <si>
    <t xml:space="preserve">Biohazard Wallmount Bracket for 4.9L (150-030) </t>
  </si>
  <si>
    <t xml:space="preserve">Dressing Specialty - Wound Depth Indicator -Visitrak </t>
  </si>
  <si>
    <t>Packing Strip Iodoform   2.5cm   (1")</t>
  </si>
  <si>
    <t xml:space="preserve">Packing Strip Vaseline   1.25cm  (1/2") </t>
  </si>
  <si>
    <t xml:space="preserve">Packing Strip Iodoform   1.25cm (1/2") </t>
  </si>
  <si>
    <t xml:space="preserve">Packing Strip Iodoform   0.65cm (1/4") </t>
  </si>
  <si>
    <t xml:space="preserve">Tube Stomach Feeding   #12 Fr </t>
  </si>
  <si>
    <t>Tube Stomach Feeding   #14 Fr</t>
  </si>
  <si>
    <t>Tube Stomach Feeding   #16 Fr</t>
  </si>
  <si>
    <t>Tube Stomach Feeding   #18 Fr</t>
  </si>
  <si>
    <t>1 pair</t>
  </si>
  <si>
    <t xml:space="preserve">Urine Collection Container 24 Hr </t>
  </si>
  <si>
    <t>Stool Culture &amp; Sensitivity</t>
  </si>
  <si>
    <t>BATTERIES/ BULBS</t>
  </si>
  <si>
    <t>KITS/ TRAYS/ SETS (PREMADE)</t>
  </si>
  <si>
    <t>IV</t>
  </si>
  <si>
    <t>LAB TESTS</t>
  </si>
  <si>
    <t>LAB TOOLS</t>
  </si>
  <si>
    <t>LUBRICANTS</t>
  </si>
  <si>
    <t>MASKS/ SAFETY GLASSES</t>
  </si>
  <si>
    <t>PHARMACY/ STATIONARY</t>
  </si>
  <si>
    <t>Suction catheter    #12 Fr</t>
  </si>
  <si>
    <t>Suction Catheter   #14 Fr</t>
  </si>
  <si>
    <t>Suction Catheter   #16 Fr</t>
  </si>
  <si>
    <t>Suction Catheter   #18 Fr</t>
  </si>
  <si>
    <t>Tongue Depressor      Sterile          Adult                                       100/box</t>
  </si>
  <si>
    <t>Glove – NonSterile Latex P/F Small                       100/box (10box/case)</t>
  </si>
  <si>
    <t>Glove – NonSterile Latex P/F Medium                   100/box (10box/case)</t>
  </si>
  <si>
    <t>Glove – NonSterile Latex P/F Large                      100/box (10box/case)</t>
  </si>
  <si>
    <t>Catheter Indwelling  #22 Fr 5cc                                                      (10/box)</t>
  </si>
  <si>
    <t xml:space="preserve">Condoms- Colored                                                                           144/bx </t>
  </si>
  <si>
    <t xml:space="preserve">Condoms- Colored                                                                     1000/case </t>
  </si>
  <si>
    <t>Condoms- Flavoured                                                                      144/box</t>
  </si>
  <si>
    <t>Condoms- Flavoured                                                                  1000/case</t>
  </si>
  <si>
    <t>Condoms- Lubricated                                                                       144/bx</t>
  </si>
  <si>
    <t>Condoms- Lubricated                                                                     1440/bx</t>
  </si>
  <si>
    <t>Urine Collection -Texas Hat</t>
  </si>
  <si>
    <t>INSTRUMENT - Other</t>
  </si>
  <si>
    <t>CAPITAL EQUIPMENT - Other</t>
  </si>
  <si>
    <t>GLOVES</t>
  </si>
  <si>
    <t>Gloves Other</t>
  </si>
  <si>
    <t>Kit/Tray/Set Other</t>
  </si>
  <si>
    <t>INSTRUMENTS</t>
  </si>
  <si>
    <t>Emergency - Silver Rescue Blanket</t>
  </si>
  <si>
    <t>Endotracheal - Stylet for Intubation</t>
  </si>
  <si>
    <t>Foot - File Blacks Fine</t>
  </si>
  <si>
    <t>Foot - File Diamond Deb</t>
  </si>
  <si>
    <t>Forceps - Iris</t>
  </si>
  <si>
    <t>Forcep -Tissue Non Toothed</t>
  </si>
  <si>
    <t>Drape - Shroud Kit- Adult</t>
  </si>
  <si>
    <t>Drape/Gown Other</t>
  </si>
  <si>
    <t>EXAM EQUIPMENT/INSTRUMENTS</t>
  </si>
  <si>
    <t>Tape Other</t>
  </si>
  <si>
    <t>Catheter Other</t>
  </si>
  <si>
    <t>Cath/Drain/Tube Other</t>
  </si>
  <si>
    <t>Packing Other</t>
  </si>
  <si>
    <t xml:space="preserve"> </t>
  </si>
  <si>
    <t xml:space="preserve"> DESCRIPTION  ( GENERIC)</t>
  </si>
  <si>
    <t>Sling - Triangular each (Mansfield-triad)</t>
  </si>
  <si>
    <t>Splint Cervical Stiff Neck Collar Extraction - No Neck</t>
  </si>
  <si>
    <r>
      <t xml:space="preserve">Sling/Splint Other- </t>
    </r>
    <r>
      <rPr>
        <b/>
        <sz val="11"/>
        <color indexed="8"/>
        <rFont val="Arial"/>
        <family val="2"/>
      </rPr>
      <t>List Type</t>
    </r>
  </si>
  <si>
    <t>JUG</t>
  </si>
  <si>
    <r>
      <t xml:space="preserve">Autoclave Other- </t>
    </r>
    <r>
      <rPr>
        <b/>
        <sz val="11"/>
        <color indexed="8"/>
        <rFont val="Arial"/>
        <family val="2"/>
      </rPr>
      <t>List Type</t>
    </r>
  </si>
  <si>
    <t>PACK</t>
  </si>
  <si>
    <t>BTL</t>
  </si>
  <si>
    <t>Packing Strip Plain   0.65cm (1/4")    4.5m/bottle</t>
  </si>
  <si>
    <t>Surface Cleaner- Cavicide Wipes Jar                                  (12 jar/case)</t>
  </si>
  <si>
    <t>Drape Fenestrated          18x26"                                                      50/box</t>
  </si>
  <si>
    <t xml:space="preserve">Drape Non-Fenestrated 18x26"                                                      50/box </t>
  </si>
  <si>
    <t>Splint Cervical Stiff Neck Extraction - Regular Neck</t>
  </si>
  <si>
    <t>AUTOCLAVE SUPPLIES</t>
  </si>
  <si>
    <t>Net Gauze - other sizes</t>
  </si>
  <si>
    <t>Dressing - Pressure Dressing (Demers)</t>
  </si>
  <si>
    <t>Wrap Other</t>
  </si>
  <si>
    <t>Pillowcase Vinyl (Zel - zipper)                                                             2/pkg</t>
  </si>
  <si>
    <t>Scale Liner Paper                                                                         500/case</t>
  </si>
  <si>
    <t>Stretcher Paper – Envirocrepe 250ft/roll                                 12 roll/case</t>
  </si>
  <si>
    <t>Stretcher Sheet Waterproof 42x84                                             100/case</t>
  </si>
  <si>
    <t>Tape Plastic Transpore   1"                                                              12/box</t>
  </si>
  <si>
    <t>Tape Plastic Transpore   2"                                                                6/box</t>
  </si>
  <si>
    <t>Tape Plastic Waterproof Elastoplast   2.5cmx4.5m                    1 roll/box</t>
  </si>
  <si>
    <t>Tape Plastic Waterproof Elastoplast   5cmx3m latex free         1 roll/box</t>
  </si>
  <si>
    <t>Screening Tool- Monofilament Sensory Testing                           40/pack</t>
  </si>
  <si>
    <t>Speculum Otoscope   Pediatric  2.75mm                                      850/bag</t>
  </si>
  <si>
    <t>Speculum Otoscope   Adult 4.25mm                                              850/bag</t>
  </si>
  <si>
    <t>Speculum Vaginal   Small                                                                  24/box</t>
  </si>
  <si>
    <t>Speculum Vaginal   Medium                                                              24/box</t>
  </si>
  <si>
    <t>Speculum Vaginal   Large                                                                 18/box</t>
  </si>
  <si>
    <t>Tape Measure - Infant Disposable Paper                                 1000/case</t>
  </si>
  <si>
    <t>Soni-Gel Ultrasound 250ml bottle</t>
  </si>
  <si>
    <t>Suction Catheter   #6 Fr</t>
  </si>
  <si>
    <t>Suction Catheter   #8 Fr</t>
  </si>
  <si>
    <t>Suction Catheter   #10 Fr</t>
  </si>
  <si>
    <t>Battery AAA                                                                                        4/pack</t>
  </si>
  <si>
    <t>Battery C                                                                                            2/pack</t>
  </si>
  <si>
    <t>Tongue Depressor   Non Sterile     Junior                                     500/box</t>
  </si>
  <si>
    <t>Tongue Depressor   Non Sterile     Adult                                       500/box</t>
  </si>
  <si>
    <t>Catheter Indwelling  #12 Fr 5cc                                                     (10/box)</t>
  </si>
  <si>
    <t>Catheter Indwelling  # 14 Fr 5cc                                                    (10/box)</t>
  </si>
  <si>
    <t>Catheter Indwelling  #16 Fr 5cc                                                     (10/box)</t>
  </si>
  <si>
    <t>Catheter Indwelling  #20 Fr 5cc                                                      (10/box)</t>
  </si>
  <si>
    <t>Dressing - Opsite Flexifit   10cm x 10m                                       1 roll/box</t>
  </si>
  <si>
    <t>Dressing - Opsite Flexifix  15cmx10m                                         1 roll/box</t>
  </si>
  <si>
    <t>Dressing - Petroleum - Jelonet   10x10cm - moved                        10/box</t>
  </si>
  <si>
    <t>Gauze Sterile   4x8                                                                            25/box</t>
  </si>
  <si>
    <t>Gauze Drain Sponge 4x4                                                                 50/box</t>
  </si>
  <si>
    <t>Pad Abdominal   5"x9"                                                                      36/box</t>
  </si>
  <si>
    <t>Pad Eye                                                                                           25/pack</t>
  </si>
  <si>
    <t>Pad Non-adhesive   2x3" (Telfa)                                                   100/box</t>
  </si>
  <si>
    <t>Pad Non-adhesive   3x4" (Telfa)                                                   100/box</t>
  </si>
  <si>
    <t>Autoclave Cleaner - Liquid (Omni-Cleaner XL)                            12/case</t>
  </si>
  <si>
    <t>Autoclave Cleaner – Powdered (Chamber Brite)                           10/box</t>
  </si>
  <si>
    <t>Surface Cleaner- Cavicide Spray 24oz                            (12 bottle/case)</t>
  </si>
  <si>
    <t>Pad Non-adhesive   8x3"  (Telfa)                                                    50/box</t>
  </si>
  <si>
    <t>Pad Non-adhesive   8x10" (Telfa)                                                   25/box</t>
  </si>
  <si>
    <t>Tape Cloth Hypafix 2.5cm x10m                                                  1 roll/box</t>
  </si>
  <si>
    <t>Tape Cloth Hypafix 5cmx10m                                                      1 roll/box</t>
  </si>
  <si>
    <t>Tape Cloth Hypafix 10cmx10m                                                    1 roll/box</t>
  </si>
  <si>
    <t>Drape Sheet 40x60                                                                       100/case</t>
  </si>
  <si>
    <t>Gown Patient Paper                                                                        50/case</t>
  </si>
  <si>
    <t>Pillowcase Disposable                                                                    100/box</t>
  </si>
  <si>
    <t>Tape Paper Micropore 1"                                                                 12/box</t>
  </si>
  <si>
    <t>Tape Plastic Generic 1" (Hypoclear)                                              12/box</t>
  </si>
  <si>
    <t>Tape Plastic Transpore   1/2"                                                          24/box</t>
  </si>
  <si>
    <t>Elastic Net - Surgilast #4 hand/arm - Lge                                   1 roll/box</t>
  </si>
  <si>
    <t>Elastic Net - Surgilast #5 head/shoulder/thigh - Sm                    1 roll/box</t>
  </si>
  <si>
    <t>Elastic Net - Surgilast #5.5 head/shoulder – Med                       1 roll/box</t>
  </si>
  <si>
    <t>Elastic Net - Surgilast #6 head/shoulder – Lge                           1 roll/box</t>
  </si>
  <si>
    <t>Elastic Net - Surgilast #7 chest/back - Sm                                  1 roll/box</t>
  </si>
  <si>
    <t>Elastic Net - Surgilast #8 chest/back- Med                                  1 roll/box</t>
  </si>
  <si>
    <t>Elastic Net - Surgilast #9 chest/back - Lge                                  1 roll/box</t>
  </si>
  <si>
    <t>Elastic Net - Surgilast #10 chest/back – XL                                1 roll/box</t>
  </si>
  <si>
    <t>Elastic Net - Other</t>
  </si>
  <si>
    <t xml:space="preserve">Kit - Obstetrical Basic </t>
  </si>
  <si>
    <t>Tray - Catheterization                                                                 (16 /case)</t>
  </si>
  <si>
    <t>Wrap Elastic - Tensor   3"                                                               12/bag</t>
  </si>
  <si>
    <t>Obstetrics - Umbilical Clamp                                                         (64/box)</t>
  </si>
  <si>
    <t>Obstetrics - Umbilical Cord Clamp Clipper                                    (6/case)</t>
  </si>
  <si>
    <t>Dressing - Mepore   9x10cm                                                            50/box</t>
  </si>
  <si>
    <t>Dressing - Mepore   9x15cm                                                            50/box</t>
  </si>
  <si>
    <t>Battery D                                                                                            2/pack</t>
  </si>
  <si>
    <t>Battery 3V 2032                                                                                 1/pack</t>
  </si>
  <si>
    <t>Battery 9V                                                                                          1/pack</t>
  </si>
  <si>
    <t>Catheter Indwelling  #10 Fr 5cc                                                     (10/box)</t>
  </si>
  <si>
    <t>Dressing - Opsite Drsg     8.5x15cm                                                20/box</t>
  </si>
  <si>
    <t>Dressing - Opsite Drsg   10x14cm                                                  10/box</t>
  </si>
  <si>
    <t>Bandaid Epl Standard               7.2x2.2cm                                     100/box</t>
  </si>
  <si>
    <t>Bandaid Epl Fabric Asst'd                                                                 40/box</t>
  </si>
  <si>
    <t>Bandaid Plastic Boys/Girls specific                                                 20/box</t>
  </si>
  <si>
    <t>Bandaid Plastic Standard PS   7.2X2.2                                         100/box</t>
  </si>
  <si>
    <t>Bandaid Spot 3M                                                                             100/box</t>
  </si>
  <si>
    <r>
      <t xml:space="preserve">Bandaid Strip Elastoplast- Circle size       </t>
    </r>
    <r>
      <rPr>
        <b/>
        <sz val="11"/>
        <color indexed="8"/>
        <rFont val="Arial"/>
        <family val="2"/>
      </rPr>
      <t xml:space="preserve">6cm      8cm                    </t>
    </r>
    <r>
      <rPr>
        <sz val="11"/>
        <color indexed="8"/>
        <rFont val="Arial"/>
        <family val="2"/>
      </rPr>
      <t>1/box</t>
    </r>
  </si>
  <si>
    <t>Cotton Swab Non Sterile   3"                                                        1000/box</t>
  </si>
  <si>
    <t>Cotton Swab Non Sterile   6"                                                        1000/box</t>
  </si>
  <si>
    <t>Cotton Swab Sterile   3"                                                                  100/box</t>
  </si>
  <si>
    <t>Cast Stockinette 3"x25yd                                                              1 roll/box</t>
  </si>
  <si>
    <t>Cotton Swab Sterile   6"                                                                  100/box</t>
  </si>
  <si>
    <t>Dressing - Mepore   6x7cm                                                              60/box</t>
  </si>
  <si>
    <t>Bags Paper - Small Red/White 4x9" Rx Size                            1000/case</t>
  </si>
  <si>
    <t>Bags Paper - Medium Red/White 5x10"  old5lb                        1000/case</t>
  </si>
  <si>
    <t>Bags Paper - Large Brown 8.5x14   old 10 lb                            1000/case</t>
  </si>
  <si>
    <t>Tape Cloth Hypafix 15cmx10m                                                    1 roll/box</t>
  </si>
  <si>
    <t>Tape Cloth Hypafix 20cmx10m                                                    1 roll/box</t>
  </si>
  <si>
    <t>Tape Cloth Elastic Elastoplast 5 cmx4.5m                                  1 roll/box</t>
  </si>
  <si>
    <t>Tape Cloth Elastic Elastoplast 7.5cmx4.5m                                1 roll/box</t>
  </si>
  <si>
    <t>Tape Paper Micropore 1/2"                                                              24/box</t>
  </si>
  <si>
    <t>Elastic Net - Surgilast #2 hand/arm-Small                                  1 roll/box</t>
  </si>
  <si>
    <t>Elastic Net - Surgilast #3 hand/arm - Med                                  1 roll/box</t>
  </si>
  <si>
    <t>Autoclave Wrap 18x18                                                                 200/case</t>
  </si>
  <si>
    <t>Biohazard Bag                                                                            1000/case</t>
  </si>
  <si>
    <t>Cup Paper 20ml                                                                              250/box</t>
  </si>
  <si>
    <t>Cup Paper 85ml                                                                              250/box</t>
  </si>
  <si>
    <t>Net Gauze - Surgitube A2 1" finger-Lge                                      1 roll/box</t>
  </si>
  <si>
    <t>Net Gauze - Surgitube A1 5/8" finger/toe                                    1 roll/box</t>
  </si>
  <si>
    <t>Net Gauze - Surgitube A3 1 1/2" hand- Small                             1 roll/box</t>
  </si>
  <si>
    <t>Wrap Elastic - Tensor   2"                                                               12/bag</t>
  </si>
  <si>
    <t>Cast Tape Rigid Fiberglass Delta Lite Plus 7.5cm                  10 rolls/box</t>
  </si>
  <si>
    <t>Cast Tape Rigid Fiberglass Delta Lite Plus 10cm                   10 rolls/box</t>
  </si>
  <si>
    <t>Wrap Elastic - Tensor   4"                                                               12/bag</t>
  </si>
  <si>
    <t>Wrap Elastic - Tensor   6"                                                                12/bag</t>
  </si>
  <si>
    <t>Wrap Gauze - Conform Sterile   2"                                                  12/bag</t>
  </si>
  <si>
    <t>Wrap Gauze - Conform Sterile   3"                                                  12/bag</t>
  </si>
  <si>
    <t>Dressing - Mepore   9x20cm                                                            30/box</t>
  </si>
  <si>
    <t>Dressing - Mepore   9x25cm                                                            50/box</t>
  </si>
  <si>
    <t>Dressing - Mepore   9x30cm                                                            30/box</t>
  </si>
  <si>
    <t>Dressing - Opsite IV    6x7cm                                                         100/box</t>
  </si>
  <si>
    <t>Dressing - Opsite IV    6x8.5cm                                                      100/box</t>
  </si>
  <si>
    <t>Bandaid Epl Rectangle Small    3.8x2.2cm                                    100/box</t>
  </si>
  <si>
    <t>Bandaid Epl Rectangle Lge      5x7.2cm                                        100/box</t>
  </si>
  <si>
    <t>Cast Pad Sof-rol 6"                                                                             6/bag</t>
  </si>
  <si>
    <t>Cast Pad Sof-rol 4"                                                                           12/bag</t>
  </si>
  <si>
    <t>Cast Pad Sof-rol 3"                                                                           12/bag</t>
  </si>
  <si>
    <t>Cast Splint Fiberglass DynaCast Prelude 5cmx4.6m               2 roll/case</t>
  </si>
  <si>
    <t>Cast Splint Fiberglass DynaCast Prelude 7.5cmx4.6m            2 roll/case</t>
  </si>
  <si>
    <t>Cast Splint Fiberglass DynaCast Prelude 10cmx4.6m             2 roll/case</t>
  </si>
  <si>
    <t>Cast Splint Fiberglass DynaCast Prelude 12.0cmx4.6m          2 roll/case</t>
  </si>
  <si>
    <t>Cast Stockinette 2"x25yd                                                              1 roll/box</t>
  </si>
  <si>
    <t>Wrap Gauze - Conform Sterile   4"                                                  12/bag</t>
  </si>
  <si>
    <t>Wrap Gauze - Conform Sterile   6"                                                    6/bag</t>
  </si>
  <si>
    <t>Bandaid Epl Finger Small           5x4.5cm                                        50/box</t>
  </si>
  <si>
    <t>Bandaid Epl Knuckle                  7.2x3.8cm                                    100/box</t>
  </si>
  <si>
    <t xml:space="preserve">Skin - Temperature Therapy- Hot Instant Small </t>
  </si>
  <si>
    <t>Wound Cleanser - Sea-Clens 355ml Spray each</t>
  </si>
  <si>
    <t>List Size, Color, and Quantity:</t>
  </si>
  <si>
    <t>Cast Pad Sof-rol 2"                                                                           12/bag</t>
  </si>
  <si>
    <t>Bags Plastic - Medium Biodegradeable 8x4.5x17.5                   1000/case</t>
  </si>
  <si>
    <t>Bags Plastic - Large Biodegradeable11x7x22 tshirt                   800/case</t>
  </si>
  <si>
    <t>Bag Ziploc - Sandwich                                                                   100/box</t>
  </si>
  <si>
    <t>Bag Ziploc - Large                                                                           20/box</t>
  </si>
  <si>
    <t>Elastic Net - Surgilast #1 finger/toes                                          1 roll/box</t>
  </si>
  <si>
    <t>Cast Tape Rigid Fiberglass Delta Lite Plus 12.5cm               10 rolls/box</t>
  </si>
  <si>
    <t>Splint Finger 1"x18" flexible                                                              12/box</t>
  </si>
  <si>
    <t>Cast Stockinette 4"x25yd                                                              1 roll/box</t>
  </si>
  <si>
    <t>Cast Stockinette 6"x25yd                                                              1 roll/box</t>
  </si>
  <si>
    <t>Cast Tape Comformable Polyester Delta Cast 5cm x3.6m      10roll/box</t>
  </si>
  <si>
    <t>Cast Tape Gypsona Xfast 5cmX2.7m                                             24/box</t>
  </si>
  <si>
    <t>Cast Tape Gypsona Xfst 7.5cmx2.7m                                            12/box</t>
  </si>
  <si>
    <t>Cast Tape Gypsona Xfst 10cX2.7m                                                12/box</t>
  </si>
  <si>
    <r>
      <t xml:space="preserve">Cast Tape Gypsona Xfst 15cX2.7m          </t>
    </r>
    <r>
      <rPr>
        <b/>
        <sz val="11"/>
        <color indexed="8"/>
        <rFont val="Arial"/>
        <family val="2"/>
      </rPr>
      <t xml:space="preserve">                                    </t>
    </r>
    <r>
      <rPr>
        <sz val="11"/>
        <color indexed="8"/>
        <rFont val="Arial"/>
        <family val="2"/>
      </rPr>
      <t xml:space="preserve">  12/box</t>
    </r>
  </si>
  <si>
    <t>Cast Tape Rigid Fiberglass Delta Lite Plus 5cm                     10 rolls/box</t>
  </si>
  <si>
    <t>Biohazard Countertop/ Wallmount 5.1L  BD300974                                     (20/case)</t>
  </si>
  <si>
    <t>Splint Limb-Speed 36" one size (disp., plastic foldable)</t>
  </si>
  <si>
    <t>Cytology - MicroSlides Frosted 25x75mm (Prov Lab)                      25/box</t>
  </si>
  <si>
    <t>Eye - Morgan Lens *available now to buy in singles                         12/box</t>
  </si>
  <si>
    <r>
      <t xml:space="preserve">Hair - Fine Comb With Handle 5" </t>
    </r>
    <r>
      <rPr>
        <b/>
        <sz val="11"/>
        <color indexed="8"/>
        <rFont val="Arial"/>
        <family val="2"/>
      </rPr>
      <t>*DISC</t>
    </r>
    <r>
      <rPr>
        <sz val="11"/>
        <color indexed="8"/>
        <rFont val="Arial"/>
        <family val="2"/>
      </rPr>
      <t xml:space="preserve"> sub with Pharmasave brand</t>
    </r>
  </si>
  <si>
    <t>Cup Paper Water 3oz. (Dixie)                                  100/box (24box/case)</t>
  </si>
  <si>
    <r>
      <t xml:space="preserve">Hair - Lice Meister Combs </t>
    </r>
    <r>
      <rPr>
        <b/>
        <sz val="11"/>
        <color indexed="8"/>
        <rFont val="Arial"/>
        <family val="2"/>
      </rPr>
      <t>* Special Order</t>
    </r>
  </si>
  <si>
    <t>Absorbant Pad - Underpad Blue 17x24                                       300/case</t>
  </si>
  <si>
    <t>Chemistry - Vacutainer  Blue 3.2% 2.7ml *short expiry date        (100/flat)</t>
  </si>
  <si>
    <t xml:space="preserve">Wound Cleanser - Sterile Water Irrigation 1 L                             16/case </t>
  </si>
  <si>
    <t>Wound Cleanser - Sea-Clens 178ml Spray each</t>
  </si>
  <si>
    <t>Cytology - Microslide Mailer *Free from the Prov Lab</t>
  </si>
  <si>
    <t>Skin - Sunscreen - 50 or greater SPF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</si>
</sst>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.00"/>
    <numFmt numFmtId="179" formatCode="&quot;$&quot;#,##0"/>
    <numFmt numFmtId="180" formatCode="&quot;$&quot;#,##0.000"/>
    <numFmt numFmtId="181" formatCode="&quot;$&quot;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8"/>
      <name val="Arial Black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 Black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17" fillId="35" borderId="15" xfId="0" applyFont="1" applyFill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9" fillId="0" borderId="17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>
      <alignment/>
    </xf>
    <xf numFmtId="0" fontId="17" fillId="0" borderId="17" xfId="0" applyFont="1" applyBorder="1" applyAlignment="1">
      <alignment/>
    </xf>
    <xf numFmtId="0" fontId="17" fillId="35" borderId="18" xfId="0" applyFont="1" applyFill="1" applyBorder="1" applyAlignment="1">
      <alignment horizontal="right"/>
    </xf>
    <xf numFmtId="0" fontId="17" fillId="35" borderId="19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36" borderId="17" xfId="0" applyFont="1" applyFill="1" applyBorder="1" applyAlignment="1">
      <alignment/>
    </xf>
    <xf numFmtId="0" fontId="18" fillId="0" borderId="17" xfId="0" applyFont="1" applyBorder="1" applyAlignment="1">
      <alignment/>
    </xf>
    <xf numFmtId="0" fontId="18" fillId="0" borderId="10" xfId="0" applyFont="1" applyFill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left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9" fillId="0" borderId="17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Border="1" applyAlignment="1" applyProtection="1">
      <alignment horizontal="left"/>
      <protection locked="0"/>
    </xf>
    <xf numFmtId="0" fontId="18" fillId="35" borderId="20" xfId="0" applyFont="1" applyFill="1" applyBorder="1" applyAlignment="1">
      <alignment/>
    </xf>
    <xf numFmtId="0" fontId="18" fillId="35" borderId="21" xfId="0" applyFont="1" applyFill="1" applyBorder="1" applyAlignment="1">
      <alignment/>
    </xf>
    <xf numFmtId="0" fontId="22" fillId="35" borderId="19" xfId="0" applyFont="1" applyFill="1" applyBorder="1" applyAlignment="1">
      <alignment horizontal="left"/>
    </xf>
    <xf numFmtId="0" fontId="17" fillId="35" borderId="22" xfId="0" applyFont="1" applyFill="1" applyBorder="1" applyAlignment="1">
      <alignment horizontal="right"/>
    </xf>
    <xf numFmtId="0" fontId="17" fillId="35" borderId="23" xfId="0" applyFont="1" applyFill="1" applyBorder="1" applyAlignment="1">
      <alignment horizontal="left"/>
    </xf>
    <xf numFmtId="0" fontId="19" fillId="0" borderId="24" xfId="0" applyFont="1" applyFill="1" applyBorder="1" applyAlignment="1" applyProtection="1">
      <alignment horizontal="center"/>
      <protection locked="0"/>
    </xf>
    <xf numFmtId="0" fontId="17" fillId="0" borderId="24" xfId="0" applyFont="1" applyFill="1" applyBorder="1" applyAlignment="1">
      <alignment/>
    </xf>
    <xf numFmtId="0" fontId="17" fillId="0" borderId="24" xfId="0" applyFont="1" applyBorder="1" applyAlignment="1">
      <alignment/>
    </xf>
    <xf numFmtId="0" fontId="19" fillId="0" borderId="10" xfId="0" applyFont="1" applyFill="1" applyBorder="1" applyAlignment="1" applyProtection="1">
      <alignment horizontal="center"/>
      <protection locked="0"/>
    </xf>
    <xf numFmtId="0" fontId="18" fillId="0" borderId="24" xfId="0" applyFont="1" applyBorder="1" applyAlignment="1">
      <alignment/>
    </xf>
    <xf numFmtId="0" fontId="18" fillId="0" borderId="10" xfId="0" applyFont="1" applyBorder="1" applyAlignment="1">
      <alignment/>
    </xf>
    <xf numFmtId="4" fontId="8" fillId="36" borderId="25" xfId="0" applyNumberFormat="1" applyFont="1" applyFill="1" applyBorder="1" applyAlignment="1" applyProtection="1">
      <alignment horizontal="center"/>
      <protection locked="0"/>
    </xf>
    <xf numFmtId="4" fontId="9" fillId="36" borderId="26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17" xfId="0" applyFont="1" applyBorder="1" applyAlignment="1">
      <alignment horizontal="left"/>
    </xf>
    <xf numFmtId="0" fontId="17" fillId="0" borderId="18" xfId="0" applyFont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0" xfId="0" applyFont="1" applyBorder="1" applyAlignment="1" applyProtection="1">
      <alignment horizontal="left"/>
      <protection locked="0"/>
    </xf>
    <xf numFmtId="0" fontId="18" fillId="37" borderId="20" xfId="0" applyFont="1" applyFill="1" applyBorder="1" applyAlignment="1">
      <alignment/>
    </xf>
    <xf numFmtId="0" fontId="58" fillId="31" borderId="20" xfId="56" applyBorder="1" applyAlignment="1">
      <alignment/>
    </xf>
    <xf numFmtId="4" fontId="7" fillId="0" borderId="0" xfId="0" applyNumberFormat="1" applyFont="1" applyFill="1" applyBorder="1" applyAlignment="1">
      <alignment/>
    </xf>
    <xf numFmtId="0" fontId="18" fillId="0" borderId="10" xfId="0" applyFont="1" applyFill="1" applyBorder="1" applyAlignment="1" applyProtection="1">
      <alignment horizontal="left"/>
      <protection locked="0"/>
    </xf>
    <xf numFmtId="0" fontId="17" fillId="0" borderId="17" xfId="0" applyFont="1" applyFill="1" applyBorder="1" applyAlignment="1">
      <alignment horizontal="center" vertical="center"/>
    </xf>
    <xf numFmtId="0" fontId="27" fillId="38" borderId="27" xfId="0" applyFont="1" applyFill="1" applyBorder="1" applyAlignment="1">
      <alignment horizontal="right"/>
    </xf>
    <xf numFmtId="0" fontId="27" fillId="38" borderId="15" xfId="0" applyFont="1" applyFill="1" applyBorder="1" applyAlignment="1">
      <alignment horizontal="left"/>
    </xf>
    <xf numFmtId="0" fontId="13" fillId="0" borderId="28" xfId="0" applyFont="1" applyFill="1" applyBorder="1" applyAlignment="1" applyProtection="1">
      <alignment horizontal="left"/>
      <protection locked="0"/>
    </xf>
    <xf numFmtId="0" fontId="13" fillId="0" borderId="29" xfId="0" applyFont="1" applyFill="1" applyBorder="1" applyAlignment="1" applyProtection="1">
      <alignment horizontal="left"/>
      <protection locked="0"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31" xfId="0" applyFont="1" applyFill="1" applyBorder="1" applyAlignment="1" applyProtection="1">
      <alignment horizontal="center"/>
      <protection locked="0"/>
    </xf>
    <xf numFmtId="0" fontId="17" fillId="38" borderId="18" xfId="0" applyFont="1" applyFill="1" applyBorder="1" applyAlignment="1">
      <alignment horizontal="right"/>
    </xf>
    <xf numFmtId="0" fontId="17" fillId="38" borderId="19" xfId="0" applyFont="1" applyFill="1" applyBorder="1" applyAlignment="1">
      <alignment horizontal="left"/>
    </xf>
    <xf numFmtId="0" fontId="27" fillId="38" borderId="18" xfId="0" applyFont="1" applyFill="1" applyBorder="1" applyAlignment="1">
      <alignment horizontal="right"/>
    </xf>
    <xf numFmtId="0" fontId="27" fillId="38" borderId="19" xfId="0" applyFont="1" applyFill="1" applyBorder="1" applyAlignment="1">
      <alignment horizontal="left"/>
    </xf>
    <xf numFmtId="0" fontId="27" fillId="38" borderId="20" xfId="0" applyFont="1" applyFill="1" applyBorder="1" applyAlignment="1">
      <alignment/>
    </xf>
    <xf numFmtId="0" fontId="27" fillId="39" borderId="20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39" borderId="21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27" fillId="39" borderId="0" xfId="56" applyFont="1" applyFill="1" applyAlignment="1">
      <alignment/>
    </xf>
    <xf numFmtId="0" fontId="27" fillId="0" borderId="0" xfId="56" applyFont="1" applyFill="1" applyAlignment="1">
      <alignment/>
    </xf>
    <xf numFmtId="0" fontId="58" fillId="0" borderId="20" xfId="56" applyFill="1" applyBorder="1" applyAlignment="1">
      <alignment/>
    </xf>
    <xf numFmtId="0" fontId="27" fillId="39" borderId="21" xfId="56" applyFont="1" applyFill="1" applyBorder="1" applyAlignment="1">
      <alignment/>
    </xf>
    <xf numFmtId="0" fontId="18" fillId="37" borderId="20" xfId="0" applyFont="1" applyFill="1" applyBorder="1" applyAlignment="1">
      <alignment/>
    </xf>
    <xf numFmtId="0" fontId="27" fillId="39" borderId="21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7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35" borderId="18" xfId="56" applyFont="1" applyFill="1" applyBorder="1" applyAlignment="1">
      <alignment horizontal="right"/>
    </xf>
    <xf numFmtId="0" fontId="17" fillId="35" borderId="19" xfId="56" applyFont="1" applyFill="1" applyBorder="1" applyAlignment="1">
      <alignment horizontal="left"/>
    </xf>
    <xf numFmtId="0" fontId="17" fillId="35" borderId="17" xfId="56" applyFont="1" applyFill="1" applyBorder="1" applyAlignment="1">
      <alignment/>
    </xf>
    <xf numFmtId="0" fontId="17" fillId="35" borderId="16" xfId="56" applyFont="1" applyFill="1" applyBorder="1" applyAlignment="1">
      <alignment horizontal="center"/>
    </xf>
    <xf numFmtId="0" fontId="17" fillId="35" borderId="19" xfId="56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/>
    </xf>
    <xf numFmtId="0" fontId="17" fillId="0" borderId="19" xfId="0" applyFont="1" applyBorder="1" applyAlignment="1">
      <alignment horizontal="left"/>
    </xf>
    <xf numFmtId="0" fontId="18" fillId="0" borderId="21" xfId="0" applyFont="1" applyBorder="1" applyAlignment="1">
      <alignment/>
    </xf>
    <xf numFmtId="4" fontId="20" fillId="0" borderId="20" xfId="0" applyNumberFormat="1" applyFont="1" applyFill="1" applyBorder="1" applyAlignment="1" applyProtection="1">
      <alignment horizontal="right"/>
      <protection locked="0"/>
    </xf>
    <xf numFmtId="0" fontId="18" fillId="0" borderId="21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right"/>
    </xf>
    <xf numFmtId="0" fontId="17" fillId="0" borderId="19" xfId="0" applyFont="1" applyFill="1" applyBorder="1" applyAlignment="1">
      <alignment horizontal="left"/>
    </xf>
    <xf numFmtId="0" fontId="17" fillId="0" borderId="19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8" fillId="0" borderId="32" xfId="0" applyFont="1" applyBorder="1" applyAlignment="1">
      <alignment vertical="top" wrapText="1"/>
    </xf>
    <xf numFmtId="0" fontId="28" fillId="38" borderId="21" xfId="0" applyFont="1" applyFill="1" applyBorder="1" applyAlignment="1">
      <alignment shrinkToFit="1"/>
    </xf>
    <xf numFmtId="0" fontId="28" fillId="38" borderId="20" xfId="0" applyFont="1" applyFill="1" applyBorder="1" applyAlignment="1">
      <alignment shrinkToFit="1"/>
    </xf>
    <xf numFmtId="0" fontId="28" fillId="38" borderId="19" xfId="0" applyFont="1" applyFill="1" applyBorder="1" applyAlignment="1">
      <alignment shrinkToFit="1"/>
    </xf>
    <xf numFmtId="0" fontId="28" fillId="38" borderId="33" xfId="0" applyFont="1" applyFill="1" applyBorder="1" applyAlignment="1">
      <alignment shrinkToFit="1"/>
    </xf>
    <xf numFmtId="0" fontId="12" fillId="0" borderId="30" xfId="0" applyFont="1" applyFill="1" applyBorder="1" applyAlignment="1">
      <alignment vertical="top"/>
    </xf>
    <xf numFmtId="0" fontId="12" fillId="0" borderId="34" xfId="0" applyFont="1" applyFill="1" applyBorder="1" applyAlignment="1">
      <alignment vertical="top"/>
    </xf>
    <xf numFmtId="0" fontId="12" fillId="0" borderId="31" xfId="0" applyFont="1" applyFill="1" applyBorder="1" applyAlignment="1">
      <alignment vertical="top"/>
    </xf>
    <xf numFmtId="0" fontId="12" fillId="0" borderId="35" xfId="0" applyFont="1" applyFill="1" applyBorder="1" applyAlignment="1">
      <alignment vertical="top"/>
    </xf>
    <xf numFmtId="0" fontId="12" fillId="0" borderId="36" xfId="0" applyFont="1" applyFill="1" applyBorder="1" applyAlignment="1">
      <alignment vertical="top"/>
    </xf>
    <xf numFmtId="0" fontId="12" fillId="0" borderId="37" xfId="0" applyFont="1" applyFill="1" applyBorder="1" applyAlignment="1">
      <alignment vertical="top"/>
    </xf>
    <xf numFmtId="0" fontId="17" fillId="35" borderId="0" xfId="0" applyFont="1" applyFill="1" applyBorder="1" applyAlignment="1">
      <alignment horizontal="left"/>
    </xf>
    <xf numFmtId="0" fontId="17" fillId="35" borderId="38" xfId="0" applyFont="1" applyFill="1" applyBorder="1" applyAlignment="1">
      <alignment horizontal="left"/>
    </xf>
    <xf numFmtId="0" fontId="18" fillId="0" borderId="38" xfId="0" applyFont="1" applyBorder="1" applyAlignment="1">
      <alignment vertical="top" wrapText="1"/>
    </xf>
    <xf numFmtId="4" fontId="20" fillId="0" borderId="21" xfId="0" applyNumberFormat="1" applyFont="1" applyFill="1" applyBorder="1" applyAlignment="1" applyProtection="1">
      <alignment horizontal="right"/>
      <protection locked="0"/>
    </xf>
    <xf numFmtId="4" fontId="20" fillId="0" borderId="39" xfId="0" applyNumberFormat="1" applyFont="1" applyFill="1" applyBorder="1" applyAlignment="1" applyProtection="1">
      <alignment horizontal="right"/>
      <protection locked="0"/>
    </xf>
    <xf numFmtId="4" fontId="20" fillId="0" borderId="1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/>
    </xf>
    <xf numFmtId="4" fontId="20" fillId="0" borderId="21" xfId="0" applyNumberFormat="1" applyFont="1" applyBorder="1" applyAlignment="1">
      <alignment/>
    </xf>
    <xf numFmtId="4" fontId="21" fillId="0" borderId="21" xfId="0" applyNumberFormat="1" applyFont="1" applyBorder="1" applyAlignment="1">
      <alignment/>
    </xf>
    <xf numFmtId="0" fontId="17" fillId="35" borderId="21" xfId="56" applyFont="1" applyFill="1" applyBorder="1" applyAlignment="1">
      <alignment/>
    </xf>
    <xf numFmtId="0" fontId="17" fillId="0" borderId="21" xfId="0" applyFont="1" applyFill="1" applyBorder="1" applyAlignment="1">
      <alignment/>
    </xf>
    <xf numFmtId="4" fontId="21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0" fontId="17" fillId="35" borderId="0" xfId="56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17" fillId="35" borderId="0" xfId="56" applyNumberFormat="1" applyFont="1" applyFill="1" applyBorder="1" applyAlignment="1">
      <alignment/>
    </xf>
    <xf numFmtId="0" fontId="28" fillId="38" borderId="27" xfId="0" applyFont="1" applyFill="1" applyBorder="1" applyAlignment="1">
      <alignment/>
    </xf>
    <xf numFmtId="0" fontId="28" fillId="38" borderId="38" xfId="0" applyFont="1" applyFill="1" applyBorder="1" applyAlignment="1">
      <alignment/>
    </xf>
    <xf numFmtId="0" fontId="28" fillId="38" borderId="40" xfId="0" applyFont="1" applyFill="1" applyBorder="1" applyAlignment="1">
      <alignment/>
    </xf>
    <xf numFmtId="0" fontId="28" fillId="38" borderId="21" xfId="0" applyFont="1" applyFill="1" applyBorder="1" applyAlignment="1">
      <alignment/>
    </xf>
    <xf numFmtId="0" fontId="28" fillId="38" borderId="20" xfId="0" applyFont="1" applyFill="1" applyBorder="1" applyAlignment="1">
      <alignment/>
    </xf>
    <xf numFmtId="0" fontId="18" fillId="35" borderId="21" xfId="0" applyFont="1" applyFill="1" applyBorder="1" applyAlignment="1">
      <alignment/>
    </xf>
    <xf numFmtId="0" fontId="18" fillId="35" borderId="2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3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18" fillId="0" borderId="33" xfId="0" applyFont="1" applyBorder="1" applyAlignment="1">
      <alignment horizontal="center" vertical="top" wrapText="1"/>
    </xf>
    <xf numFmtId="0" fontId="18" fillId="0" borderId="41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7" xfId="0" applyFont="1" applyBorder="1" applyAlignment="1">
      <alignment horizontal="center" vertical="top" wrapText="1"/>
    </xf>
    <xf numFmtId="0" fontId="17" fillId="0" borderId="39" xfId="0" applyFont="1" applyBorder="1" applyAlignment="1">
      <alignment horizontal="left" vertical="top"/>
    </xf>
    <xf numFmtId="0" fontId="17" fillId="0" borderId="41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0" fontId="17" fillId="0" borderId="37" xfId="0" applyFont="1" applyBorder="1" applyAlignment="1">
      <alignment horizontal="left" vertical="top"/>
    </xf>
    <xf numFmtId="0" fontId="17" fillId="0" borderId="18" xfId="0" applyFont="1" applyBorder="1" applyAlignment="1">
      <alignment horizontal="left" vertical="top"/>
    </xf>
    <xf numFmtId="0" fontId="17" fillId="0" borderId="32" xfId="0" applyFont="1" applyBorder="1" applyAlignment="1">
      <alignment horizontal="left" vertical="top"/>
    </xf>
    <xf numFmtId="0" fontId="17" fillId="0" borderId="24" xfId="0" applyFont="1" applyBorder="1" applyAlignment="1">
      <alignment vertical="top"/>
    </xf>
    <xf numFmtId="0" fontId="17" fillId="0" borderId="11" xfId="0" applyFont="1" applyBorder="1" applyAlignment="1">
      <alignment vertical="top"/>
    </xf>
    <xf numFmtId="0" fontId="17" fillId="0" borderId="10" xfId="0" applyFont="1" applyBorder="1" applyAlignment="1">
      <alignment vertical="top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horizontal="center" vertical="center" wrapText="1"/>
      <protection locked="0"/>
    </xf>
    <xf numFmtId="0" fontId="12" fillId="0" borderId="46" xfId="0" applyFont="1" applyFill="1" applyBorder="1" applyAlignment="1" applyProtection="1">
      <alignment horizontal="center" vertical="center" wrapText="1"/>
      <protection locked="0"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12"/>
  <sheetViews>
    <sheetView tabSelected="1" zoomScale="125" zoomScaleNormal="125" zoomScalePageLayoutView="0" workbookViewId="0" topLeftCell="A576">
      <selection activeCell="C585" sqref="C585"/>
    </sheetView>
  </sheetViews>
  <sheetFormatPr defaultColWidth="9.421875" defaultRowHeight="12.75"/>
  <cols>
    <col min="1" max="1" width="2.421875" style="1" customWidth="1"/>
    <col min="2" max="2" width="7.8515625" style="19" customWidth="1"/>
    <col min="3" max="3" width="66.8515625" style="3" customWidth="1"/>
    <col min="4" max="4" width="8.00390625" style="20" customWidth="1"/>
    <col min="5" max="5" width="10.421875" style="4" customWidth="1"/>
    <col min="6" max="6" width="0.42578125" style="134" hidden="1" customWidth="1"/>
    <col min="7" max="7" width="8.8515625" style="135" customWidth="1"/>
    <col min="8" max="8" width="9.421875" style="11" customWidth="1"/>
    <col min="9" max="45" width="9.421875" style="6" customWidth="1"/>
    <col min="46" max="16384" width="9.421875" style="1" customWidth="1"/>
  </cols>
  <sheetData>
    <row r="1" spans="1:45" s="5" customFormat="1" ht="15" customHeight="1" thickBot="1">
      <c r="A1" s="169" t="s">
        <v>408</v>
      </c>
      <c r="B1" s="170"/>
      <c r="C1" s="171"/>
      <c r="D1" s="116" t="s">
        <v>24</v>
      </c>
      <c r="E1" s="117"/>
      <c r="F1" s="16"/>
      <c r="G1" s="135"/>
      <c r="H1" s="7"/>
      <c r="I1" s="6"/>
      <c r="J1" s="6"/>
      <c r="K1" s="6"/>
      <c r="L1" s="8"/>
      <c r="M1" s="6"/>
      <c r="N1" s="6"/>
      <c r="O1" s="6"/>
      <c r="P1" s="6"/>
      <c r="Q1" s="9"/>
      <c r="R1" s="6"/>
      <c r="S1" s="6"/>
      <c r="T1" s="8"/>
      <c r="U1" s="6"/>
      <c r="V1" s="6"/>
      <c r="W1" s="6"/>
      <c r="X1" s="6"/>
      <c r="Y1" s="9"/>
      <c r="Z1" s="6"/>
      <c r="AA1" s="6"/>
      <c r="AB1" s="8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s="5" customFormat="1" ht="15" customHeight="1" thickBot="1">
      <c r="A2" s="172"/>
      <c r="B2" s="173"/>
      <c r="C2" s="174"/>
      <c r="D2" s="118"/>
      <c r="E2" s="119"/>
      <c r="F2" s="17"/>
      <c r="G2" s="135"/>
      <c r="H2" s="10"/>
      <c r="I2" s="6"/>
      <c r="J2" s="6"/>
      <c r="K2" s="6"/>
      <c r="L2" s="8"/>
      <c r="M2" s="6"/>
      <c r="N2" s="6"/>
      <c r="O2" s="6"/>
      <c r="P2" s="6"/>
      <c r="Q2" s="8"/>
      <c r="R2" s="6"/>
      <c r="S2" s="6"/>
      <c r="T2" s="8"/>
      <c r="U2" s="6"/>
      <c r="V2" s="6"/>
      <c r="W2" s="6"/>
      <c r="X2" s="6"/>
      <c r="Y2" s="8"/>
      <c r="Z2" s="6"/>
      <c r="AA2" s="6"/>
      <c r="AB2" s="8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s="5" customFormat="1" ht="15" customHeight="1">
      <c r="A3" s="172"/>
      <c r="B3" s="173"/>
      <c r="C3" s="174"/>
      <c r="D3" s="120" t="s">
        <v>60</v>
      </c>
      <c r="E3" s="121"/>
      <c r="F3" s="65"/>
      <c r="G3" s="135"/>
      <c r="H3" s="11"/>
      <c r="I3" s="6"/>
      <c r="J3" s="15"/>
      <c r="K3" s="6"/>
      <c r="L3" s="8"/>
      <c r="M3" s="6"/>
      <c r="N3" s="6"/>
      <c r="O3" s="6"/>
      <c r="P3" s="6"/>
      <c r="Q3" s="6"/>
      <c r="R3" s="6"/>
      <c r="S3" s="6"/>
      <c r="T3" s="8"/>
      <c r="U3" s="6"/>
      <c r="V3" s="6"/>
      <c r="W3" s="6"/>
      <c r="X3" s="6"/>
      <c r="Y3" s="6"/>
      <c r="Z3" s="6"/>
      <c r="AA3" s="6"/>
      <c r="AB3" s="8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s="5" customFormat="1" ht="15" customHeight="1" thickBot="1">
      <c r="A4" s="175"/>
      <c r="B4" s="176"/>
      <c r="C4" s="177"/>
      <c r="D4" s="118"/>
      <c r="E4" s="119"/>
      <c r="F4" s="65"/>
      <c r="G4" s="135"/>
      <c r="H4" s="11"/>
      <c r="I4" s="6"/>
      <c r="J4" s="15"/>
      <c r="K4" s="6"/>
      <c r="L4" s="8"/>
      <c r="M4" s="6"/>
      <c r="N4" s="6"/>
      <c r="O4" s="6"/>
      <c r="P4" s="6"/>
      <c r="Q4" s="6"/>
      <c r="R4" s="6"/>
      <c r="S4" s="6"/>
      <c r="T4" s="8"/>
      <c r="U4" s="6"/>
      <c r="V4" s="6"/>
      <c r="W4" s="6"/>
      <c r="X4" s="6"/>
      <c r="Y4" s="6"/>
      <c r="Z4" s="6"/>
      <c r="AA4" s="6"/>
      <c r="AB4" s="8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s="2" customFormat="1" ht="12" customHeight="1">
      <c r="A5" s="72"/>
      <c r="B5" s="70"/>
      <c r="C5" s="178" t="s">
        <v>537</v>
      </c>
      <c r="D5" s="180" t="s">
        <v>450</v>
      </c>
      <c r="E5" s="182" t="s">
        <v>449</v>
      </c>
      <c r="F5" s="56" t="s">
        <v>536</v>
      </c>
      <c r="G5" s="135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2" customFormat="1" ht="12.75" thickBot="1">
      <c r="A6" s="73"/>
      <c r="B6" s="71"/>
      <c r="C6" s="179"/>
      <c r="D6" s="181"/>
      <c r="E6" s="183"/>
      <c r="F6" s="57"/>
      <c r="G6" s="135"/>
      <c r="H6" s="13"/>
      <c r="I6" s="14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25" customFormat="1" ht="15" customHeight="1">
      <c r="A7" s="68"/>
      <c r="B7" s="69"/>
      <c r="C7" s="142" t="s">
        <v>397</v>
      </c>
      <c r="D7" s="143"/>
      <c r="E7" s="143"/>
      <c r="F7" s="144"/>
      <c r="G7" s="58"/>
      <c r="H7" s="41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108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s="30" customFormat="1" ht="15" customHeight="1">
      <c r="A8" s="26" t="s">
        <v>462</v>
      </c>
      <c r="B8" s="27">
        <v>1005</v>
      </c>
      <c r="C8" s="28" t="s">
        <v>465</v>
      </c>
      <c r="D8" s="29" t="s">
        <v>477</v>
      </c>
      <c r="E8" s="23"/>
      <c r="F8" s="125"/>
      <c r="G8" s="58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8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45" s="30" customFormat="1" ht="15" customHeight="1">
      <c r="A9" s="26" t="s">
        <v>462</v>
      </c>
      <c r="B9" s="27">
        <f aca="true" t="shared" si="0" ref="B9:B68">(B8+5)</f>
        <v>1010</v>
      </c>
      <c r="C9" s="28" t="s">
        <v>466</v>
      </c>
      <c r="D9" s="29" t="s">
        <v>477</v>
      </c>
      <c r="E9" s="23"/>
      <c r="F9" s="125"/>
      <c r="G9" s="58"/>
      <c r="H9" s="41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108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30" customFormat="1" ht="15" customHeight="1">
      <c r="A10" s="26" t="s">
        <v>462</v>
      </c>
      <c r="B10" s="27">
        <f t="shared" si="0"/>
        <v>1015</v>
      </c>
      <c r="C10" s="28" t="s">
        <v>467</v>
      </c>
      <c r="D10" s="29" t="s">
        <v>477</v>
      </c>
      <c r="E10" s="23"/>
      <c r="F10" s="125"/>
      <c r="G10" s="58"/>
      <c r="H10" s="4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108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30" customFormat="1" ht="15" customHeight="1">
      <c r="A11" s="26" t="s">
        <v>462</v>
      </c>
      <c r="B11" s="27">
        <v>1025</v>
      </c>
      <c r="C11" s="61" t="s">
        <v>684</v>
      </c>
      <c r="D11" s="29" t="s">
        <v>451</v>
      </c>
      <c r="E11" s="23"/>
      <c r="F11" s="125"/>
      <c r="G11" s="58"/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108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s="25" customFormat="1" ht="15" customHeight="1">
      <c r="A12" s="26" t="s">
        <v>462</v>
      </c>
      <c r="B12" s="27">
        <v>1030</v>
      </c>
      <c r="C12" s="61" t="s">
        <v>671</v>
      </c>
      <c r="D12" s="29" t="s">
        <v>451</v>
      </c>
      <c r="E12" s="23"/>
      <c r="F12" s="125"/>
      <c r="G12" s="58"/>
      <c r="H12" s="4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108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s="25" customFormat="1" ht="15" customHeight="1">
      <c r="A13" s="26" t="s">
        <v>462</v>
      </c>
      <c r="B13" s="27">
        <f t="shared" si="0"/>
        <v>1035</v>
      </c>
      <c r="C13" s="43" t="s">
        <v>670</v>
      </c>
      <c r="D13" s="29" t="s">
        <v>451</v>
      </c>
      <c r="E13" s="23"/>
      <c r="F13" s="125" t="e">
        <f>#REF!*#REF!</f>
        <v>#REF!</v>
      </c>
      <c r="G13" s="58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108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5" s="25" customFormat="1" ht="15" customHeight="1">
      <c r="A14" s="26" t="s">
        <v>462</v>
      </c>
      <c r="B14" s="27">
        <f t="shared" si="0"/>
        <v>1040</v>
      </c>
      <c r="C14" s="43" t="s">
        <v>669</v>
      </c>
      <c r="D14" s="29" t="s">
        <v>451</v>
      </c>
      <c r="E14" s="23"/>
      <c r="F14" s="125" t="e">
        <f>#REF!*#REF!</f>
        <v>#REF!</v>
      </c>
      <c r="G14" s="58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108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</row>
    <row r="15" spans="1:45" s="25" customFormat="1" ht="15" customHeight="1">
      <c r="A15" s="26" t="s">
        <v>462</v>
      </c>
      <c r="B15" s="27">
        <f t="shared" si="0"/>
        <v>1045</v>
      </c>
      <c r="C15" s="43" t="s">
        <v>672</v>
      </c>
      <c r="D15" s="22" t="s">
        <v>452</v>
      </c>
      <c r="E15" s="23"/>
      <c r="F15" s="125" t="e">
        <f>#REF!*#REF!</f>
        <v>#REF!</v>
      </c>
      <c r="G15" s="58"/>
      <c r="H15" s="4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108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</row>
    <row r="16" spans="1:45" s="25" customFormat="1" ht="15" customHeight="1">
      <c r="A16" s="26" t="s">
        <v>462</v>
      </c>
      <c r="B16" s="27">
        <f t="shared" si="0"/>
        <v>1050</v>
      </c>
      <c r="C16" s="43" t="s">
        <v>673</v>
      </c>
      <c r="D16" s="22" t="s">
        <v>452</v>
      </c>
      <c r="E16" s="23"/>
      <c r="F16" s="125" t="e">
        <f>#REF!*#REF!</f>
        <v>#REF!</v>
      </c>
      <c r="G16" s="58"/>
      <c r="H16" s="4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108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</row>
    <row r="17" spans="1:45" s="25" customFormat="1" ht="15" customHeight="1">
      <c r="A17" s="26" t="s">
        <v>462</v>
      </c>
      <c r="B17" s="27">
        <f t="shared" si="0"/>
        <v>1055</v>
      </c>
      <c r="C17" s="43" t="s">
        <v>674</v>
      </c>
      <c r="D17" s="22" t="s">
        <v>452</v>
      </c>
      <c r="E17" s="23"/>
      <c r="F17" s="125"/>
      <c r="G17" s="58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108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</row>
    <row r="18" spans="1:45" s="25" customFormat="1" ht="15" customHeight="1">
      <c r="A18" s="26" t="s">
        <v>462</v>
      </c>
      <c r="B18" s="27">
        <f t="shared" si="0"/>
        <v>1060</v>
      </c>
      <c r="C18" s="43" t="s">
        <v>675</v>
      </c>
      <c r="D18" s="22" t="s">
        <v>452</v>
      </c>
      <c r="E18" s="23"/>
      <c r="F18" s="125"/>
      <c r="G18" s="58"/>
      <c r="H18" s="4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108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s="25" customFormat="1" ht="15" customHeight="1">
      <c r="A19" s="26" t="s">
        <v>462</v>
      </c>
      <c r="B19" s="27">
        <v>1070</v>
      </c>
      <c r="C19" s="43" t="s">
        <v>676</v>
      </c>
      <c r="D19" s="22" t="s">
        <v>453</v>
      </c>
      <c r="E19" s="23"/>
      <c r="F19" s="125"/>
      <c r="G19" s="58"/>
      <c r="H19" s="4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108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s="25" customFormat="1" ht="15" customHeight="1">
      <c r="A20" s="26" t="s">
        <v>462</v>
      </c>
      <c r="B20" s="27">
        <f t="shared" si="0"/>
        <v>1075</v>
      </c>
      <c r="C20" s="43" t="s">
        <v>635</v>
      </c>
      <c r="D20" s="22" t="s">
        <v>454</v>
      </c>
      <c r="E20" s="23"/>
      <c r="F20" s="125" t="e">
        <f>#REF!*#REF!</f>
        <v>#REF!</v>
      </c>
      <c r="G20" s="58"/>
      <c r="H20" s="41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108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</row>
    <row r="21" spans="1:45" s="25" customFormat="1" ht="15" customHeight="1">
      <c r="A21" s="26" t="s">
        <v>462</v>
      </c>
      <c r="B21" s="27">
        <f t="shared" si="0"/>
        <v>1080</v>
      </c>
      <c r="C21" s="43" t="s">
        <v>692</v>
      </c>
      <c r="D21" s="22" t="s">
        <v>454</v>
      </c>
      <c r="E21" s="23"/>
      <c r="F21" s="125" t="e">
        <f>#REF!*#REF!</f>
        <v>#REF!</v>
      </c>
      <c r="G21" s="58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08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</row>
    <row r="22" spans="1:45" s="25" customFormat="1" ht="15" customHeight="1">
      <c r="A22" s="26" t="s">
        <v>462</v>
      </c>
      <c r="B22" s="27">
        <f t="shared" si="0"/>
        <v>1085</v>
      </c>
      <c r="C22" s="43" t="s">
        <v>693</v>
      </c>
      <c r="D22" s="22" t="s">
        <v>454</v>
      </c>
      <c r="E22" s="23"/>
      <c r="F22" s="125"/>
      <c r="G22" s="5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108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</row>
    <row r="23" spans="1:45" s="25" customFormat="1" ht="15" customHeight="1">
      <c r="A23" s="26" t="s">
        <v>462</v>
      </c>
      <c r="B23" s="27">
        <v>1095</v>
      </c>
      <c r="C23" s="43" t="s">
        <v>694</v>
      </c>
      <c r="D23" s="22" t="s">
        <v>454</v>
      </c>
      <c r="E23" s="23"/>
      <c r="F23" s="125" t="e">
        <f>#REF!*#REF!</f>
        <v>#REF!</v>
      </c>
      <c r="G23" s="5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108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</row>
    <row r="24" spans="1:45" s="25" customFormat="1" ht="15" customHeight="1">
      <c r="A24" s="26" t="s">
        <v>462</v>
      </c>
      <c r="B24" s="27">
        <f t="shared" si="0"/>
        <v>1100</v>
      </c>
      <c r="C24" s="43" t="s">
        <v>280</v>
      </c>
      <c r="D24" s="22" t="s">
        <v>454</v>
      </c>
      <c r="E24" s="23"/>
      <c r="F24" s="125"/>
      <c r="G24" s="5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108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1:45" s="25" customFormat="1" ht="15" customHeight="1">
      <c r="A25" s="26" t="s">
        <v>462</v>
      </c>
      <c r="B25" s="27">
        <f t="shared" si="0"/>
        <v>1105</v>
      </c>
      <c r="C25" s="43" t="s">
        <v>281</v>
      </c>
      <c r="D25" s="22" t="s">
        <v>454</v>
      </c>
      <c r="E25" s="23"/>
      <c r="F25" s="125"/>
      <c r="G25" s="5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108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</row>
    <row r="26" spans="1:45" s="25" customFormat="1" ht="15" customHeight="1">
      <c r="A26" s="26" t="s">
        <v>462</v>
      </c>
      <c r="B26" s="27">
        <f t="shared" si="0"/>
        <v>1110</v>
      </c>
      <c r="C26" s="66" t="s">
        <v>455</v>
      </c>
      <c r="D26" s="22" t="s">
        <v>454</v>
      </c>
      <c r="E26" s="23"/>
      <c r="F26" s="125"/>
      <c r="G26" s="5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108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</row>
    <row r="27" spans="1:45" s="25" customFormat="1" ht="15" customHeight="1">
      <c r="A27" s="26" t="s">
        <v>462</v>
      </c>
      <c r="B27" s="27">
        <f t="shared" si="0"/>
        <v>1115</v>
      </c>
      <c r="C27" s="32" t="s">
        <v>366</v>
      </c>
      <c r="D27" s="33" t="s">
        <v>452</v>
      </c>
      <c r="E27" s="23"/>
      <c r="F27" s="125" t="e">
        <f>#REF!*#REF!</f>
        <v>#REF!</v>
      </c>
      <c r="G27" s="5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108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  <row r="28" spans="1:45" s="25" customFormat="1" ht="15" customHeight="1">
      <c r="A28" s="26" t="s">
        <v>462</v>
      </c>
      <c r="B28" s="27">
        <f t="shared" si="0"/>
        <v>1120</v>
      </c>
      <c r="C28" s="66" t="s">
        <v>695</v>
      </c>
      <c r="D28" s="33" t="s">
        <v>453</v>
      </c>
      <c r="E28" s="23"/>
      <c r="F28" s="125" t="e">
        <f>#REF!*#REF!</f>
        <v>#REF!</v>
      </c>
      <c r="G28" s="5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108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</row>
    <row r="29" spans="1:45" s="25" customFormat="1" ht="15" customHeight="1">
      <c r="A29" s="26" t="s">
        <v>462</v>
      </c>
      <c r="B29" s="27">
        <f t="shared" si="0"/>
        <v>1125</v>
      </c>
      <c r="C29" s="66" t="s">
        <v>696</v>
      </c>
      <c r="D29" s="33" t="s">
        <v>453</v>
      </c>
      <c r="E29" s="23"/>
      <c r="F29" s="125"/>
      <c r="G29" s="5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108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</row>
    <row r="30" spans="1:45" s="25" customFormat="1" ht="15" customHeight="1">
      <c r="A30" s="26" t="s">
        <v>462</v>
      </c>
      <c r="B30" s="27">
        <f t="shared" si="0"/>
        <v>1130</v>
      </c>
      <c r="C30" s="43" t="s">
        <v>697</v>
      </c>
      <c r="D30" s="22" t="s">
        <v>453</v>
      </c>
      <c r="E30" s="23"/>
      <c r="F30" s="125"/>
      <c r="G30" s="5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108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</row>
    <row r="31" spans="1:45" s="25" customFormat="1" ht="15" customHeight="1">
      <c r="A31" s="26" t="s">
        <v>462</v>
      </c>
      <c r="B31" s="27">
        <f t="shared" si="0"/>
        <v>1135</v>
      </c>
      <c r="C31" s="43" t="s">
        <v>698</v>
      </c>
      <c r="D31" s="22" t="s">
        <v>453</v>
      </c>
      <c r="E31" s="23"/>
      <c r="F31" s="125"/>
      <c r="G31" s="5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108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s="25" customFormat="1" ht="15" customHeight="1">
      <c r="A32" s="26" t="s">
        <v>462</v>
      </c>
      <c r="B32" s="27">
        <f t="shared" si="0"/>
        <v>1140</v>
      </c>
      <c r="C32" s="43" t="s">
        <v>699</v>
      </c>
      <c r="D32" s="22" t="s">
        <v>453</v>
      </c>
      <c r="E32" s="23"/>
      <c r="F32" s="125"/>
      <c r="G32" s="5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108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5" s="25" customFormat="1" ht="15" customHeight="1">
      <c r="A33" s="26" t="s">
        <v>462</v>
      </c>
      <c r="B33" s="27">
        <f t="shared" si="0"/>
        <v>1145</v>
      </c>
      <c r="C33" s="43" t="s">
        <v>656</v>
      </c>
      <c r="D33" s="22" t="s">
        <v>453</v>
      </c>
      <c r="E33" s="23"/>
      <c r="F33" s="125"/>
      <c r="G33" s="58"/>
      <c r="H33" s="41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108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</row>
    <row r="34" spans="1:45" s="25" customFormat="1" ht="15" customHeight="1">
      <c r="A34" s="26" t="s">
        <v>462</v>
      </c>
      <c r="B34" s="27">
        <f t="shared" si="0"/>
        <v>1150</v>
      </c>
      <c r="C34" s="43" t="s">
        <v>657</v>
      </c>
      <c r="D34" s="22" t="s">
        <v>453</v>
      </c>
      <c r="E34" s="23"/>
      <c r="F34" s="125"/>
      <c r="G34" s="58"/>
      <c r="H34" s="4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108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</row>
    <row r="35" spans="1:45" s="25" customFormat="1" ht="15" customHeight="1">
      <c r="A35" s="26" t="s">
        <v>462</v>
      </c>
      <c r="B35" s="27">
        <f t="shared" si="0"/>
        <v>1155</v>
      </c>
      <c r="C35" s="43" t="s">
        <v>690</v>
      </c>
      <c r="D35" s="22" t="s">
        <v>453</v>
      </c>
      <c r="E35" s="23"/>
      <c r="F35" s="125"/>
      <c r="G35" s="58"/>
      <c r="H35" s="41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108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5" s="25" customFormat="1" ht="15" customHeight="1">
      <c r="A36" s="26" t="s">
        <v>462</v>
      </c>
      <c r="B36" s="27">
        <f t="shared" si="0"/>
        <v>1160</v>
      </c>
      <c r="C36" s="31" t="s">
        <v>468</v>
      </c>
      <c r="D36" s="22"/>
      <c r="E36" s="23"/>
      <c r="F36" s="125"/>
      <c r="G36" s="58"/>
      <c r="H36" s="41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108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s="25" customFormat="1" ht="15" customHeight="1">
      <c r="A37" s="26" t="s">
        <v>462</v>
      </c>
      <c r="B37" s="27">
        <f t="shared" si="0"/>
        <v>1165</v>
      </c>
      <c r="C37" s="31" t="s">
        <v>538</v>
      </c>
      <c r="D37" s="22" t="s">
        <v>477</v>
      </c>
      <c r="E37" s="23"/>
      <c r="F37" s="125"/>
      <c r="G37" s="58"/>
      <c r="H37" s="41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108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5" s="25" customFormat="1" ht="15" customHeight="1">
      <c r="A38" s="26" t="s">
        <v>462</v>
      </c>
      <c r="B38" s="27">
        <f t="shared" si="0"/>
        <v>1170</v>
      </c>
      <c r="C38" s="43" t="s">
        <v>104</v>
      </c>
      <c r="D38" s="22" t="s">
        <v>477</v>
      </c>
      <c r="E38" s="23"/>
      <c r="F38" s="125"/>
      <c r="G38" s="58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108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5" s="25" customFormat="1" ht="15" customHeight="1">
      <c r="A39" s="26" t="s">
        <v>462</v>
      </c>
      <c r="B39" s="27">
        <f t="shared" si="0"/>
        <v>1175</v>
      </c>
      <c r="C39" s="44" t="s">
        <v>105</v>
      </c>
      <c r="D39" s="22" t="s">
        <v>477</v>
      </c>
      <c r="E39" s="23"/>
      <c r="F39" s="125" t="e">
        <f>#REF!*#REF!</f>
        <v>#REF!</v>
      </c>
      <c r="G39" s="5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108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1:45" s="25" customFormat="1" ht="15" customHeight="1">
      <c r="A40" s="26" t="s">
        <v>462</v>
      </c>
      <c r="B40" s="27">
        <f t="shared" si="0"/>
        <v>1180</v>
      </c>
      <c r="C40" s="44" t="s">
        <v>106</v>
      </c>
      <c r="D40" s="22" t="s">
        <v>477</v>
      </c>
      <c r="E40" s="23"/>
      <c r="F40" s="125" t="e">
        <f>#REF!*#REF!</f>
        <v>#REF!</v>
      </c>
      <c r="G40" s="5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108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</row>
    <row r="41" spans="1:45" s="25" customFormat="1" ht="15" customHeight="1">
      <c r="A41" s="26" t="s">
        <v>462</v>
      </c>
      <c r="B41" s="27">
        <f t="shared" si="0"/>
        <v>1185</v>
      </c>
      <c r="C41" s="34" t="s">
        <v>539</v>
      </c>
      <c r="D41" s="22" t="s">
        <v>477</v>
      </c>
      <c r="E41" s="23"/>
      <c r="F41" s="125"/>
      <c r="G41" s="5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108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5" s="25" customFormat="1" ht="15" customHeight="1">
      <c r="A42" s="26" t="s">
        <v>462</v>
      </c>
      <c r="B42" s="27">
        <f t="shared" si="0"/>
        <v>1190</v>
      </c>
      <c r="C42" s="34" t="s">
        <v>549</v>
      </c>
      <c r="D42" s="22" t="s">
        <v>477</v>
      </c>
      <c r="E42" s="23"/>
      <c r="F42" s="125"/>
      <c r="G42" s="5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108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</row>
    <row r="43" spans="1:45" s="25" customFormat="1" ht="15" customHeight="1">
      <c r="A43" s="26" t="s">
        <v>462</v>
      </c>
      <c r="B43" s="27">
        <v>1200</v>
      </c>
      <c r="C43" s="43" t="s">
        <v>367</v>
      </c>
      <c r="D43" s="22" t="s">
        <v>453</v>
      </c>
      <c r="E43" s="23"/>
      <c r="F43" s="125"/>
      <c r="G43" s="5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108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</row>
    <row r="44" spans="1:45" s="25" customFormat="1" ht="15" customHeight="1">
      <c r="A44" s="26" t="s">
        <v>462</v>
      </c>
      <c r="B44" s="27">
        <f t="shared" si="0"/>
        <v>1205</v>
      </c>
      <c r="C44" s="43" t="s">
        <v>365</v>
      </c>
      <c r="D44" s="22" t="s">
        <v>453</v>
      </c>
      <c r="E44" s="23"/>
      <c r="F44" s="125"/>
      <c r="G44" s="5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108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</row>
    <row r="45" spans="1:45" s="25" customFormat="1" ht="15" customHeight="1">
      <c r="A45" s="26" t="s">
        <v>462</v>
      </c>
      <c r="B45" s="27">
        <f t="shared" si="0"/>
        <v>1210</v>
      </c>
      <c r="C45" s="43" t="s">
        <v>691</v>
      </c>
      <c r="D45" s="22" t="s">
        <v>453</v>
      </c>
      <c r="E45" s="23"/>
      <c r="F45" s="125"/>
      <c r="G45" s="5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108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</row>
    <row r="46" spans="1:45" s="25" customFormat="1" ht="15" customHeight="1">
      <c r="A46" s="99" t="s">
        <v>462</v>
      </c>
      <c r="B46" s="100">
        <v>1212</v>
      </c>
      <c r="C46" s="43" t="s">
        <v>457</v>
      </c>
      <c r="D46" s="22" t="s">
        <v>477</v>
      </c>
      <c r="E46" s="23"/>
      <c r="F46" s="125"/>
      <c r="G46" s="5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108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1:45" s="25" customFormat="1" ht="15" customHeight="1">
      <c r="A47" s="60" t="s">
        <v>462</v>
      </c>
      <c r="B47" s="100">
        <v>1213</v>
      </c>
      <c r="C47" s="43" t="s">
        <v>701</v>
      </c>
      <c r="D47" s="22" t="s">
        <v>477</v>
      </c>
      <c r="E47" s="23"/>
      <c r="F47" s="125"/>
      <c r="G47" s="5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108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</row>
    <row r="48" spans="1:45" s="25" customFormat="1" ht="15" customHeight="1">
      <c r="A48" s="26" t="s">
        <v>462</v>
      </c>
      <c r="B48" s="27">
        <v>1215</v>
      </c>
      <c r="C48" s="59" t="s">
        <v>283</v>
      </c>
      <c r="D48" s="22" t="s">
        <v>477</v>
      </c>
      <c r="E48" s="23"/>
      <c r="F48" s="125"/>
      <c r="G48" s="5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108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s="25" customFormat="1" ht="15" customHeight="1">
      <c r="A49" s="26" t="s">
        <v>462</v>
      </c>
      <c r="B49" s="27">
        <v>1224</v>
      </c>
      <c r="C49" s="43" t="s">
        <v>282</v>
      </c>
      <c r="D49" s="22" t="s">
        <v>477</v>
      </c>
      <c r="E49" s="23"/>
      <c r="F49" s="125"/>
      <c r="G49" s="5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108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1:45" s="25" customFormat="1" ht="15" customHeight="1">
      <c r="A50" s="26" t="s">
        <v>462</v>
      </c>
      <c r="B50" s="27">
        <v>1225</v>
      </c>
      <c r="C50" s="43" t="s">
        <v>540</v>
      </c>
      <c r="D50" s="22" t="s">
        <v>477</v>
      </c>
      <c r="E50" s="23"/>
      <c r="F50" s="125"/>
      <c r="G50" s="58"/>
      <c r="H50" s="4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108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1:45" s="25" customFormat="1" ht="15" customHeight="1">
      <c r="A51" s="76"/>
      <c r="B51" s="77"/>
      <c r="C51" s="145" t="s">
        <v>550</v>
      </c>
      <c r="D51" s="146"/>
      <c r="E51" s="146"/>
      <c r="F51" s="146"/>
      <c r="G51" s="58"/>
      <c r="H51" s="41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108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1:45" s="25" customFormat="1" ht="15" customHeight="1">
      <c r="A52" s="26" t="s">
        <v>462</v>
      </c>
      <c r="B52" s="27">
        <v>1245</v>
      </c>
      <c r="C52" s="43" t="s">
        <v>61</v>
      </c>
      <c r="D52" s="22" t="s">
        <v>541</v>
      </c>
      <c r="E52" s="23"/>
      <c r="F52" s="125" t="e">
        <f>#REF!*#REF!</f>
        <v>#REF!</v>
      </c>
      <c r="G52" s="58"/>
      <c r="H52" s="41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108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</row>
    <row r="53" spans="1:45" s="25" customFormat="1" ht="15" customHeight="1">
      <c r="A53" s="26" t="s">
        <v>462</v>
      </c>
      <c r="B53" s="27">
        <f t="shared" si="0"/>
        <v>1250</v>
      </c>
      <c r="C53" s="43" t="s">
        <v>62</v>
      </c>
      <c r="D53" s="22" t="s">
        <v>453</v>
      </c>
      <c r="E53" s="23"/>
      <c r="F53" s="125" t="e">
        <f>#REF!*#REF!</f>
        <v>#REF!</v>
      </c>
      <c r="G53" s="58"/>
      <c r="H53" s="41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108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45" s="25" customFormat="1" ht="15" customHeight="1">
      <c r="A54" s="26" t="s">
        <v>462</v>
      </c>
      <c r="B54" s="27">
        <f t="shared" si="0"/>
        <v>1255</v>
      </c>
      <c r="C54" s="43" t="s">
        <v>63</v>
      </c>
      <c r="D54" s="22" t="s">
        <v>453</v>
      </c>
      <c r="E54" s="23"/>
      <c r="F54" s="125" t="e">
        <f>#REF!*#REF!</f>
        <v>#REF!</v>
      </c>
      <c r="G54" s="58"/>
      <c r="H54" s="41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108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s="25" customFormat="1" ht="15" customHeight="1">
      <c r="A55" s="26" t="s">
        <v>462</v>
      </c>
      <c r="B55" s="27">
        <f t="shared" si="0"/>
        <v>1260</v>
      </c>
      <c r="C55" s="43" t="s">
        <v>298</v>
      </c>
      <c r="D55" s="22" t="s">
        <v>453</v>
      </c>
      <c r="E55" s="23"/>
      <c r="F55" s="125" t="e">
        <f>#REF!*#REF!</f>
        <v>#REF!</v>
      </c>
      <c r="G55" s="58"/>
      <c r="H55" s="41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108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</row>
    <row r="56" spans="1:45" s="25" customFormat="1" ht="15" customHeight="1">
      <c r="A56" s="26" t="s">
        <v>462</v>
      </c>
      <c r="B56" s="27">
        <f t="shared" si="0"/>
        <v>1265</v>
      </c>
      <c r="C56" s="43" t="s">
        <v>299</v>
      </c>
      <c r="D56" s="22" t="s">
        <v>453</v>
      </c>
      <c r="E56" s="23"/>
      <c r="F56" s="125" t="e">
        <f>#REF!*#REF!</f>
        <v>#REF!</v>
      </c>
      <c r="G56" s="58"/>
      <c r="H56" s="41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108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5" s="25" customFormat="1" ht="15" customHeight="1">
      <c r="A57" s="26" t="s">
        <v>462</v>
      </c>
      <c r="B57" s="27">
        <f t="shared" si="0"/>
        <v>1270</v>
      </c>
      <c r="C57" s="43" t="s">
        <v>300</v>
      </c>
      <c r="D57" s="22" t="s">
        <v>453</v>
      </c>
      <c r="E57" s="23"/>
      <c r="F57" s="125"/>
      <c r="G57" s="58"/>
      <c r="H57" s="41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108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1:45" s="25" customFormat="1" ht="15" customHeight="1">
      <c r="A58" s="26" t="s">
        <v>462</v>
      </c>
      <c r="B58" s="27">
        <f t="shared" si="0"/>
        <v>1275</v>
      </c>
      <c r="C58" s="43" t="s">
        <v>255</v>
      </c>
      <c r="D58" s="22" t="s">
        <v>453</v>
      </c>
      <c r="E58" s="23"/>
      <c r="F58" s="125"/>
      <c r="G58" s="58"/>
      <c r="H58" s="41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108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s="25" customFormat="1" ht="15" customHeight="1">
      <c r="A59" s="26" t="s">
        <v>462</v>
      </c>
      <c r="B59" s="27">
        <f t="shared" si="0"/>
        <v>1280</v>
      </c>
      <c r="C59" s="43" t="s">
        <v>65</v>
      </c>
      <c r="D59" s="22" t="s">
        <v>453</v>
      </c>
      <c r="E59" s="23"/>
      <c r="F59" s="125"/>
      <c r="G59" s="58"/>
      <c r="H59" s="41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108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</row>
    <row r="60" spans="1:45" s="25" customFormat="1" ht="15" customHeight="1">
      <c r="A60" s="26" t="s">
        <v>462</v>
      </c>
      <c r="B60" s="27">
        <f t="shared" si="0"/>
        <v>1285</v>
      </c>
      <c r="C60" s="43" t="s">
        <v>64</v>
      </c>
      <c r="D60" s="22" t="s">
        <v>453</v>
      </c>
      <c r="E60" s="23"/>
      <c r="F60" s="125" t="e">
        <f>#REF!*#REF!</f>
        <v>#REF!</v>
      </c>
      <c r="G60" s="58"/>
      <c r="H60" s="41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108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</row>
    <row r="61" spans="1:45" s="25" customFormat="1" ht="15" customHeight="1">
      <c r="A61" s="26" t="s">
        <v>462</v>
      </c>
      <c r="B61" s="27">
        <f t="shared" si="0"/>
        <v>1290</v>
      </c>
      <c r="C61" s="43" t="s">
        <v>286</v>
      </c>
      <c r="D61" s="22" t="s">
        <v>453</v>
      </c>
      <c r="E61" s="23"/>
      <c r="F61" s="125" t="e">
        <f>#REF!*#REF!</f>
        <v>#REF!</v>
      </c>
      <c r="G61" s="58"/>
      <c r="H61" s="41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108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</row>
    <row r="62" spans="1:45" s="25" customFormat="1" ht="15" customHeight="1">
      <c r="A62" s="26" t="s">
        <v>462</v>
      </c>
      <c r="B62" s="27">
        <f t="shared" si="0"/>
        <v>1295</v>
      </c>
      <c r="C62" s="43" t="s">
        <v>356</v>
      </c>
      <c r="D62" s="22" t="s">
        <v>453</v>
      </c>
      <c r="E62" s="23"/>
      <c r="F62" s="125" t="e">
        <f>#REF!*#REF!</f>
        <v>#REF!</v>
      </c>
      <c r="G62" s="58"/>
      <c r="H62" s="41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108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1:45" s="25" customFormat="1" ht="15" customHeight="1">
      <c r="A63" s="26" t="s">
        <v>462</v>
      </c>
      <c r="B63" s="27">
        <f t="shared" si="0"/>
        <v>1300</v>
      </c>
      <c r="C63" s="43" t="s">
        <v>357</v>
      </c>
      <c r="D63" s="22" t="s">
        <v>453</v>
      </c>
      <c r="E63" s="23"/>
      <c r="F63" s="125" t="e">
        <f>#REF!*#REF!</f>
        <v>#REF!</v>
      </c>
      <c r="G63" s="58"/>
      <c r="H63" s="41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108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</row>
    <row r="64" spans="1:45" s="25" customFormat="1" ht="15" customHeight="1">
      <c r="A64" s="26" t="s">
        <v>462</v>
      </c>
      <c r="B64" s="27">
        <f t="shared" si="0"/>
        <v>1305</v>
      </c>
      <c r="C64" s="43" t="s">
        <v>358</v>
      </c>
      <c r="D64" s="22" t="s">
        <v>453</v>
      </c>
      <c r="E64" s="23"/>
      <c r="F64" s="125"/>
      <c r="G64" s="58"/>
      <c r="H64" s="41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108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</row>
    <row r="65" spans="1:45" s="25" customFormat="1" ht="15" customHeight="1">
      <c r="A65" s="26" t="s">
        <v>462</v>
      </c>
      <c r="B65" s="27">
        <f t="shared" si="0"/>
        <v>1310</v>
      </c>
      <c r="C65" s="43" t="s">
        <v>359</v>
      </c>
      <c r="D65" s="22" t="s">
        <v>453</v>
      </c>
      <c r="E65" s="23"/>
      <c r="F65" s="125"/>
      <c r="G65" s="58"/>
      <c r="H65" s="41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108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</row>
    <row r="66" spans="1:45" s="25" customFormat="1" ht="15" customHeight="1">
      <c r="A66" s="26" t="s">
        <v>462</v>
      </c>
      <c r="B66" s="27">
        <f t="shared" si="0"/>
        <v>1315</v>
      </c>
      <c r="C66" s="43" t="s">
        <v>360</v>
      </c>
      <c r="D66" s="22" t="s">
        <v>453</v>
      </c>
      <c r="E66" s="23"/>
      <c r="F66" s="125"/>
      <c r="G66" s="58"/>
      <c r="H66" s="41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108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5" s="25" customFormat="1" ht="15" customHeight="1">
      <c r="A67" s="26" t="s">
        <v>462</v>
      </c>
      <c r="B67" s="27">
        <f t="shared" si="0"/>
        <v>1320</v>
      </c>
      <c r="C67" s="43" t="s">
        <v>648</v>
      </c>
      <c r="D67" s="22" t="s">
        <v>452</v>
      </c>
      <c r="E67" s="23"/>
      <c r="F67" s="125"/>
      <c r="G67" s="58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108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</row>
    <row r="68" spans="1:45" s="25" customFormat="1" ht="15" customHeight="1">
      <c r="A68" s="26" t="s">
        <v>462</v>
      </c>
      <c r="B68" s="27">
        <f t="shared" si="0"/>
        <v>1325</v>
      </c>
      <c r="C68" s="43" t="s">
        <v>542</v>
      </c>
      <c r="D68" s="22"/>
      <c r="E68" s="23"/>
      <c r="F68" s="125"/>
      <c r="G68" s="58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108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</row>
    <row r="69" spans="1:45" s="25" customFormat="1" ht="15" customHeight="1">
      <c r="A69" s="76"/>
      <c r="B69" s="77"/>
      <c r="C69" s="145" t="s">
        <v>398</v>
      </c>
      <c r="D69" s="146"/>
      <c r="E69" s="146"/>
      <c r="F69" s="146"/>
      <c r="G69" s="58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108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s="25" customFormat="1" ht="15" customHeight="1">
      <c r="A70" s="26" t="s">
        <v>462</v>
      </c>
      <c r="B70" s="27">
        <v>1340</v>
      </c>
      <c r="C70" s="44" t="s">
        <v>638</v>
      </c>
      <c r="D70" s="35" t="s">
        <v>452</v>
      </c>
      <c r="E70" s="23"/>
      <c r="F70" s="125" t="e">
        <f>#REF!*#REF!</f>
        <v>#REF!</v>
      </c>
      <c r="G70" s="58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108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45" s="25" customFormat="1" ht="15" customHeight="1">
      <c r="A71" s="26" t="s">
        <v>462</v>
      </c>
      <c r="B71" s="27">
        <v>1350</v>
      </c>
      <c r="C71" s="43" t="s">
        <v>639</v>
      </c>
      <c r="D71" s="35" t="s">
        <v>452</v>
      </c>
      <c r="E71" s="23"/>
      <c r="F71" s="125"/>
      <c r="G71" s="58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108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s="25" customFormat="1" ht="15" customHeight="1">
      <c r="A72" s="26" t="s">
        <v>462</v>
      </c>
      <c r="B72" s="27">
        <v>1355</v>
      </c>
      <c r="C72" s="43" t="s">
        <v>640</v>
      </c>
      <c r="D72" s="35" t="s">
        <v>452</v>
      </c>
      <c r="E72" s="23"/>
      <c r="F72" s="125"/>
      <c r="G72" s="58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108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45" s="25" customFormat="1" ht="15" customHeight="1">
      <c r="A73" s="26" t="s">
        <v>462</v>
      </c>
      <c r="B73" s="27">
        <v>1357</v>
      </c>
      <c r="C73" s="43" t="s">
        <v>685</v>
      </c>
      <c r="D73" s="35" t="s">
        <v>452</v>
      </c>
      <c r="E73" s="23"/>
      <c r="F73" s="125"/>
      <c r="G73" s="58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108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s="25" customFormat="1" ht="15" customHeight="1">
      <c r="A74" s="26" t="s">
        <v>462</v>
      </c>
      <c r="B74" s="27">
        <v>1358</v>
      </c>
      <c r="C74" s="43" t="s">
        <v>686</v>
      </c>
      <c r="D74" s="35" t="s">
        <v>452</v>
      </c>
      <c r="E74" s="23"/>
      <c r="F74" s="125"/>
      <c r="G74" s="58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108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s="25" customFormat="1" ht="15" customHeight="1">
      <c r="A75" s="26" t="s">
        <v>462</v>
      </c>
      <c r="B75" s="27">
        <v>1360</v>
      </c>
      <c r="C75" s="43" t="s">
        <v>688</v>
      </c>
      <c r="D75" s="22" t="s">
        <v>453</v>
      </c>
      <c r="E75" s="23"/>
      <c r="F75" s="125" t="e">
        <f>#REF!*#REF!</f>
        <v>#REF!</v>
      </c>
      <c r="G75" s="58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108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s="25" customFormat="1" ht="15" customHeight="1">
      <c r="A76" s="26" t="s">
        <v>462</v>
      </c>
      <c r="B76" s="27">
        <f aca="true" t="shared" si="1" ref="B76:B88">(B75+5)</f>
        <v>1365</v>
      </c>
      <c r="C76" s="44" t="s">
        <v>687</v>
      </c>
      <c r="D76" s="22" t="s">
        <v>453</v>
      </c>
      <c r="E76" s="23"/>
      <c r="F76" s="125"/>
      <c r="G76" s="58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108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s="25" customFormat="1" ht="15" customHeight="1">
      <c r="A77" s="26" t="s">
        <v>462</v>
      </c>
      <c r="B77" s="27">
        <v>1380</v>
      </c>
      <c r="C77" s="43" t="s">
        <v>649</v>
      </c>
      <c r="D77" s="22" t="s">
        <v>452</v>
      </c>
      <c r="E77" s="23"/>
      <c r="F77" s="125"/>
      <c r="G77" s="58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108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s="25" customFormat="1" ht="15" customHeight="1">
      <c r="A78" s="26" t="s">
        <v>462</v>
      </c>
      <c r="B78" s="27">
        <f t="shared" si="1"/>
        <v>1385</v>
      </c>
      <c r="C78" s="31" t="s">
        <v>256</v>
      </c>
      <c r="D78" s="22" t="s">
        <v>477</v>
      </c>
      <c r="E78" s="23"/>
      <c r="F78" s="125" t="e">
        <f>#REF!*#REF!</f>
        <v>#REF!</v>
      </c>
      <c r="G78" s="58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108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s="25" customFormat="1" ht="15" customHeight="1">
      <c r="A79" s="26" t="s">
        <v>462</v>
      </c>
      <c r="B79" s="27">
        <f t="shared" si="1"/>
        <v>1390</v>
      </c>
      <c r="C79" s="31" t="s">
        <v>257</v>
      </c>
      <c r="D79" s="22" t="s">
        <v>477</v>
      </c>
      <c r="E79" s="23"/>
      <c r="F79" s="125" t="e">
        <f>#REF!*#REF!</f>
        <v>#REF!</v>
      </c>
      <c r="G79" s="58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108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s="25" customFormat="1" ht="15" customHeight="1">
      <c r="A80" s="26" t="s">
        <v>462</v>
      </c>
      <c r="B80" s="27">
        <v>1400</v>
      </c>
      <c r="C80" s="43" t="s">
        <v>700</v>
      </c>
      <c r="D80" s="22" t="s">
        <v>477</v>
      </c>
      <c r="E80" s="23"/>
      <c r="F80" s="125"/>
      <c r="G80" s="58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108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s="25" customFormat="1" ht="15" customHeight="1">
      <c r="A81" s="26" t="s">
        <v>462</v>
      </c>
      <c r="B81" s="27">
        <f t="shared" si="1"/>
        <v>1405</v>
      </c>
      <c r="C81" s="31" t="s">
        <v>228</v>
      </c>
      <c r="D81" s="22" t="s">
        <v>477</v>
      </c>
      <c r="E81" s="23"/>
      <c r="F81" s="125" t="e">
        <f>#REF!*#REF!</f>
        <v>#REF!</v>
      </c>
      <c r="G81" s="58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108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s="25" customFormat="1" ht="15" customHeight="1">
      <c r="A82" s="26" t="s">
        <v>462</v>
      </c>
      <c r="B82" s="27">
        <f>(B81+5)</f>
        <v>1410</v>
      </c>
      <c r="C82" s="31" t="s">
        <v>9</v>
      </c>
      <c r="D82" s="22" t="s">
        <v>477</v>
      </c>
      <c r="E82" s="23"/>
      <c r="F82" s="125" t="e">
        <f>#REF!*#REF!</f>
        <v>#REF!</v>
      </c>
      <c r="G82" s="58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108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s="25" customFormat="1" ht="15" customHeight="1">
      <c r="A83" s="26" t="s">
        <v>462</v>
      </c>
      <c r="B83" s="27">
        <f t="shared" si="1"/>
        <v>1415</v>
      </c>
      <c r="C83" s="43" t="s">
        <v>480</v>
      </c>
      <c r="D83" s="22" t="s">
        <v>477</v>
      </c>
      <c r="E83" s="23"/>
      <c r="F83" s="125"/>
      <c r="G83" s="58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108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s="25" customFormat="1" ht="15" customHeight="1">
      <c r="A84" s="26" t="s">
        <v>462</v>
      </c>
      <c r="B84" s="27">
        <f t="shared" si="1"/>
        <v>1420</v>
      </c>
      <c r="C84" s="43" t="s">
        <v>650</v>
      </c>
      <c r="D84" s="22" t="s">
        <v>453</v>
      </c>
      <c r="E84" s="23"/>
      <c r="F84" s="125"/>
      <c r="G84" s="58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108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s="25" customFormat="1" ht="15" customHeight="1">
      <c r="A85" s="26" t="s">
        <v>462</v>
      </c>
      <c r="B85" s="27">
        <f t="shared" si="1"/>
        <v>1425</v>
      </c>
      <c r="C85" s="43" t="s">
        <v>651</v>
      </c>
      <c r="D85" s="22" t="s">
        <v>453</v>
      </c>
      <c r="E85" s="23"/>
      <c r="F85" s="125"/>
      <c r="G85" s="58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108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45" s="25" customFormat="1" ht="15" customHeight="1">
      <c r="A86" s="26" t="s">
        <v>462</v>
      </c>
      <c r="B86" s="27">
        <f t="shared" si="1"/>
        <v>1430</v>
      </c>
      <c r="C86" s="43" t="s">
        <v>705</v>
      </c>
      <c r="D86" s="22" t="s">
        <v>453</v>
      </c>
      <c r="E86" s="23"/>
      <c r="F86" s="125"/>
      <c r="G86" s="58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108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45" s="25" customFormat="1" ht="15" customHeight="1">
      <c r="A87" s="26" t="s">
        <v>462</v>
      </c>
      <c r="B87" s="27">
        <f t="shared" si="1"/>
        <v>1435</v>
      </c>
      <c r="C87" s="43" t="s">
        <v>456</v>
      </c>
      <c r="D87" s="22" t="s">
        <v>543</v>
      </c>
      <c r="E87" s="23"/>
      <c r="F87" s="125"/>
      <c r="G87" s="58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108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45" s="25" customFormat="1" ht="15" customHeight="1">
      <c r="A88" s="26" t="s">
        <v>462</v>
      </c>
      <c r="B88" s="27">
        <f t="shared" si="1"/>
        <v>1440</v>
      </c>
      <c r="C88" s="43" t="s">
        <v>258</v>
      </c>
      <c r="D88" s="22" t="s">
        <v>452</v>
      </c>
      <c r="E88" s="23"/>
      <c r="F88" s="125"/>
      <c r="G88" s="58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108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45" s="25" customFormat="1" ht="15" customHeight="1">
      <c r="A89" s="26" t="s">
        <v>462</v>
      </c>
      <c r="B89" s="27">
        <v>1465</v>
      </c>
      <c r="C89" s="31" t="s">
        <v>10</v>
      </c>
      <c r="D89" s="22"/>
      <c r="E89" s="23"/>
      <c r="F89" s="125"/>
      <c r="G89" s="58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108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45" s="25" customFormat="1" ht="15" customHeight="1">
      <c r="A90" s="76"/>
      <c r="B90" s="77"/>
      <c r="C90" s="145" t="s">
        <v>399</v>
      </c>
      <c r="D90" s="146"/>
      <c r="E90" s="146"/>
      <c r="F90" s="146"/>
      <c r="G90" s="58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08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</row>
    <row r="91" spans="1:45" s="25" customFormat="1" ht="15" customHeight="1">
      <c r="A91" s="26"/>
      <c r="B91" s="27"/>
      <c r="C91" s="81" t="s">
        <v>341</v>
      </c>
      <c r="D91" s="80"/>
      <c r="E91" s="80"/>
      <c r="F91" s="78"/>
      <c r="G91" s="58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108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45" s="25" customFormat="1" ht="15" customHeight="1">
      <c r="A92" s="26"/>
      <c r="B92" s="47" t="s">
        <v>469</v>
      </c>
      <c r="C92" s="46" t="s">
        <v>372</v>
      </c>
      <c r="D92" s="45"/>
      <c r="E92" s="45"/>
      <c r="F92" s="45"/>
      <c r="G92" s="58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108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</row>
    <row r="93" spans="1:45" s="25" customFormat="1" ht="15" customHeight="1">
      <c r="A93" s="26" t="s">
        <v>462</v>
      </c>
      <c r="B93" s="27">
        <v>1515</v>
      </c>
      <c r="C93" s="44" t="s">
        <v>689</v>
      </c>
      <c r="D93" s="22" t="s">
        <v>453</v>
      </c>
      <c r="E93" s="23"/>
      <c r="F93" s="125" t="e">
        <f>#REF!*#REF!</f>
        <v>#REF!</v>
      </c>
      <c r="G93" s="58"/>
      <c r="H93" s="41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108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</row>
    <row r="94" spans="1:45" s="25" customFormat="1" ht="15" customHeight="1">
      <c r="A94" s="26" t="s">
        <v>462</v>
      </c>
      <c r="B94" s="27">
        <f>(B93+5)</f>
        <v>1520</v>
      </c>
      <c r="C94" s="44" t="s">
        <v>646</v>
      </c>
      <c r="D94" s="22" t="s">
        <v>453</v>
      </c>
      <c r="E94" s="23"/>
      <c r="F94" s="125"/>
      <c r="G94" s="58"/>
      <c r="H94" s="41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108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</row>
    <row r="95" spans="1:45" s="25" customFormat="1" ht="15" customHeight="1">
      <c r="A95" s="26" t="s">
        <v>462</v>
      </c>
      <c r="B95" s="27">
        <f aca="true" t="shared" si="2" ref="B95:B151">(B94+5)</f>
        <v>1525</v>
      </c>
      <c r="C95" s="44" t="s">
        <v>647</v>
      </c>
      <c r="D95" s="22" t="s">
        <v>453</v>
      </c>
      <c r="E95" s="23"/>
      <c r="F95" s="125"/>
      <c r="G95" s="58"/>
      <c r="H95" s="41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108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</row>
    <row r="96" spans="1:45" s="25" customFormat="1" ht="15" customHeight="1">
      <c r="A96" s="26" t="s">
        <v>462</v>
      </c>
      <c r="B96" s="27">
        <f t="shared" si="2"/>
        <v>1530</v>
      </c>
      <c r="C96" s="44" t="s">
        <v>604</v>
      </c>
      <c r="D96" s="22" t="s">
        <v>453</v>
      </c>
      <c r="E96" s="23"/>
      <c r="F96" s="125"/>
      <c r="G96" s="58"/>
      <c r="H96" s="41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108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45" s="25" customFormat="1" ht="15" customHeight="1">
      <c r="A97" s="26" t="s">
        <v>462</v>
      </c>
      <c r="B97" s="27">
        <f t="shared" si="2"/>
        <v>1535</v>
      </c>
      <c r="C97" s="44" t="s">
        <v>605</v>
      </c>
      <c r="D97" s="22" t="s">
        <v>453</v>
      </c>
      <c r="E97" s="23"/>
      <c r="F97" s="125"/>
      <c r="G97" s="58"/>
      <c r="H97" s="41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108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</row>
    <row r="98" spans="1:45" s="25" customFormat="1" ht="15" customHeight="1">
      <c r="A98" s="26" t="s">
        <v>462</v>
      </c>
      <c r="B98" s="27">
        <f t="shared" si="2"/>
        <v>1540</v>
      </c>
      <c r="C98" s="43" t="s">
        <v>606</v>
      </c>
      <c r="D98" s="22" t="s">
        <v>453</v>
      </c>
      <c r="E98" s="23"/>
      <c r="F98" s="125" t="e">
        <f>#REF!*#REF!</f>
        <v>#REF!</v>
      </c>
      <c r="G98" s="58"/>
      <c r="H98" s="41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108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</row>
    <row r="99" spans="1:45" s="25" customFormat="1" ht="15" customHeight="1">
      <c r="A99" s="26" t="s">
        <v>462</v>
      </c>
      <c r="B99" s="27">
        <f t="shared" si="2"/>
        <v>1545</v>
      </c>
      <c r="C99" s="44" t="s">
        <v>607</v>
      </c>
      <c r="D99" s="22" t="s">
        <v>453</v>
      </c>
      <c r="E99" s="23"/>
      <c r="F99" s="125"/>
      <c r="G99" s="58"/>
      <c r="H99" s="41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108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45" s="25" customFormat="1" ht="15" customHeight="1">
      <c r="A100" s="26" t="s">
        <v>462</v>
      </c>
      <c r="B100" s="27">
        <f t="shared" si="2"/>
        <v>1550</v>
      </c>
      <c r="C100" s="44" t="s">
        <v>608</v>
      </c>
      <c r="D100" s="22" t="s">
        <v>453</v>
      </c>
      <c r="E100" s="23"/>
      <c r="F100" s="125"/>
      <c r="G100" s="58"/>
      <c r="H100" s="41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108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</row>
    <row r="101" spans="1:45" s="25" customFormat="1" ht="15" customHeight="1">
      <c r="A101" s="26" t="s">
        <v>462</v>
      </c>
      <c r="B101" s="27">
        <f t="shared" si="2"/>
        <v>1555</v>
      </c>
      <c r="C101" s="44" t="s">
        <v>609</v>
      </c>
      <c r="D101" s="22" t="s">
        <v>453</v>
      </c>
      <c r="E101" s="23"/>
      <c r="F101" s="125"/>
      <c r="G101" s="58"/>
      <c r="H101" s="41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108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</row>
    <row r="102" spans="1:45" s="25" customFormat="1" ht="15" customHeight="1">
      <c r="A102" s="26" t="s">
        <v>462</v>
      </c>
      <c r="B102" s="27">
        <f t="shared" si="2"/>
        <v>1560</v>
      </c>
      <c r="C102" s="44" t="s">
        <v>610</v>
      </c>
      <c r="D102" s="22" t="s">
        <v>453</v>
      </c>
      <c r="E102" s="23"/>
      <c r="F102" s="125"/>
      <c r="G102" s="58"/>
      <c r="H102" s="41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108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1:45" s="25" customFormat="1" ht="15" customHeight="1">
      <c r="A103" s="26" t="s">
        <v>462</v>
      </c>
      <c r="B103" s="27">
        <f t="shared" si="2"/>
        <v>1565</v>
      </c>
      <c r="C103" s="44" t="s">
        <v>611</v>
      </c>
      <c r="D103" s="22" t="s">
        <v>453</v>
      </c>
      <c r="E103" s="23"/>
      <c r="F103" s="125"/>
      <c r="G103" s="58"/>
      <c r="H103" s="41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108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</row>
    <row r="104" spans="1:45" s="25" customFormat="1" ht="15" customHeight="1">
      <c r="A104" s="26" t="s">
        <v>462</v>
      </c>
      <c r="B104" s="27">
        <f t="shared" si="2"/>
        <v>1570</v>
      </c>
      <c r="C104" s="44" t="s">
        <v>612</v>
      </c>
      <c r="D104" s="22" t="s">
        <v>453</v>
      </c>
      <c r="E104" s="23"/>
      <c r="F104" s="125"/>
      <c r="G104" s="58"/>
      <c r="H104" s="41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108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</row>
    <row r="105" spans="1:45" s="25" customFormat="1" ht="15" customHeight="1">
      <c r="A105" s="26"/>
      <c r="B105" s="47" t="s">
        <v>469</v>
      </c>
      <c r="C105" s="46" t="s">
        <v>371</v>
      </c>
      <c r="D105" s="22"/>
      <c r="E105" s="45"/>
      <c r="F105" s="45"/>
      <c r="G105" s="58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108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</row>
    <row r="106" spans="1:45" s="25" customFormat="1" ht="15" customHeight="1">
      <c r="A106" s="26" t="s">
        <v>462</v>
      </c>
      <c r="B106" s="27">
        <f>(B104+5)</f>
        <v>1575</v>
      </c>
      <c r="C106" s="43" t="s">
        <v>653</v>
      </c>
      <c r="D106" s="22" t="s">
        <v>453</v>
      </c>
      <c r="E106" s="23"/>
      <c r="F106" s="125" t="e">
        <f>#REF!*#REF!</f>
        <v>#REF!</v>
      </c>
      <c r="G106" s="58"/>
      <c r="H106" s="41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108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</row>
    <row r="107" spans="1:45" s="25" customFormat="1" ht="15" customHeight="1">
      <c r="A107" s="26" t="s">
        <v>462</v>
      </c>
      <c r="B107" s="27">
        <f t="shared" si="2"/>
        <v>1580</v>
      </c>
      <c r="C107" s="43" t="s">
        <v>652</v>
      </c>
      <c r="D107" s="22" t="s">
        <v>453</v>
      </c>
      <c r="E107" s="23"/>
      <c r="F107" s="125"/>
      <c r="G107" s="58"/>
      <c r="H107" s="41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108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</row>
    <row r="108" spans="1:45" s="25" customFormat="1" ht="15" customHeight="1">
      <c r="A108" s="26" t="s">
        <v>462</v>
      </c>
      <c r="B108" s="27">
        <f t="shared" si="2"/>
        <v>1585</v>
      </c>
      <c r="C108" s="43" t="s">
        <v>654</v>
      </c>
      <c r="D108" s="22" t="s">
        <v>453</v>
      </c>
      <c r="E108" s="23"/>
      <c r="F108" s="125"/>
      <c r="G108" s="58"/>
      <c r="H108" s="41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108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</row>
    <row r="109" spans="1:45" s="25" customFormat="1" ht="15" customHeight="1">
      <c r="A109" s="26" t="s">
        <v>462</v>
      </c>
      <c r="B109" s="27">
        <f t="shared" si="2"/>
        <v>1590</v>
      </c>
      <c r="C109" s="43" t="s">
        <v>259</v>
      </c>
      <c r="D109" s="22" t="s">
        <v>453</v>
      </c>
      <c r="E109" s="23"/>
      <c r="F109" s="125" t="e">
        <f>#REF!*#REF!</f>
        <v>#REF!</v>
      </c>
      <c r="G109" s="58"/>
      <c r="H109" s="41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108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</row>
    <row r="110" spans="1:45" s="25" customFormat="1" ht="15" customHeight="1">
      <c r="A110" s="26" t="s">
        <v>462</v>
      </c>
      <c r="B110" s="27">
        <v>1595</v>
      </c>
      <c r="C110" s="44" t="s">
        <v>260</v>
      </c>
      <c r="D110" s="22" t="s">
        <v>453</v>
      </c>
      <c r="E110" s="23"/>
      <c r="F110" s="125" t="e">
        <f>#REF!*#REF!</f>
        <v>#REF!</v>
      </c>
      <c r="G110" s="58"/>
      <c r="H110" s="41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108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</row>
    <row r="111" spans="1:45" s="25" customFormat="1" ht="15" customHeight="1">
      <c r="A111" s="26" t="s">
        <v>462</v>
      </c>
      <c r="B111" s="27">
        <v>1615</v>
      </c>
      <c r="C111" s="34" t="s">
        <v>551</v>
      </c>
      <c r="D111" s="35"/>
      <c r="E111" s="23"/>
      <c r="F111" s="125" t="e">
        <f>#REF!*#REF!</f>
        <v>#REF!</v>
      </c>
      <c r="G111" s="58"/>
      <c r="H111" s="41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108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1:45" s="25" customFormat="1" ht="15" customHeight="1">
      <c r="A112" s="26" t="s">
        <v>462</v>
      </c>
      <c r="B112" s="27">
        <f>(B111+5)</f>
        <v>1620</v>
      </c>
      <c r="C112" s="44" t="s">
        <v>655</v>
      </c>
      <c r="D112" s="35" t="s">
        <v>451</v>
      </c>
      <c r="E112" s="23"/>
      <c r="F112" s="125"/>
      <c r="G112" s="58"/>
      <c r="H112" s="41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108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</row>
    <row r="113" spans="1:45" s="25" customFormat="1" ht="15" customHeight="1">
      <c r="A113" s="26" t="s">
        <v>462</v>
      </c>
      <c r="B113" s="27">
        <f t="shared" si="2"/>
        <v>1625</v>
      </c>
      <c r="C113" s="44" t="s">
        <v>615</v>
      </c>
      <c r="D113" s="35" t="s">
        <v>451</v>
      </c>
      <c r="E113" s="23"/>
      <c r="F113" s="125"/>
      <c r="G113" s="58"/>
      <c r="H113" s="41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108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</row>
    <row r="114" spans="1:45" s="25" customFormat="1" ht="15" customHeight="1">
      <c r="A114" s="26" t="s">
        <v>462</v>
      </c>
      <c r="B114" s="27">
        <f t="shared" si="2"/>
        <v>1630</v>
      </c>
      <c r="C114" s="44" t="s">
        <v>658</v>
      </c>
      <c r="D114" s="35" t="s">
        <v>451</v>
      </c>
      <c r="E114" s="23"/>
      <c r="F114" s="125" t="e">
        <f>#REF!*#REF!</f>
        <v>#REF!</v>
      </c>
      <c r="G114" s="58"/>
      <c r="H114" s="41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108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</row>
    <row r="115" spans="1:45" s="25" customFormat="1" ht="15" customHeight="1">
      <c r="A115" s="26" t="s">
        <v>462</v>
      </c>
      <c r="B115" s="27">
        <f t="shared" si="2"/>
        <v>1635</v>
      </c>
      <c r="C115" s="44" t="s">
        <v>659</v>
      </c>
      <c r="D115" s="35" t="s">
        <v>451</v>
      </c>
      <c r="E115" s="23"/>
      <c r="F115" s="125"/>
      <c r="G115" s="58"/>
      <c r="H115" s="41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108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</row>
    <row r="116" spans="1:45" s="25" customFormat="1" ht="15" customHeight="1">
      <c r="A116" s="26" t="s">
        <v>462</v>
      </c>
      <c r="B116" s="27">
        <f t="shared" si="2"/>
        <v>1640</v>
      </c>
      <c r="C116" s="43" t="s">
        <v>261</v>
      </c>
      <c r="D116" s="35" t="s">
        <v>451</v>
      </c>
      <c r="E116" s="23"/>
      <c r="F116" s="125"/>
      <c r="G116" s="58"/>
      <c r="H116" s="41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108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</row>
    <row r="117" spans="1:45" s="25" customFormat="1" ht="15" customHeight="1">
      <c r="A117" s="26" t="s">
        <v>462</v>
      </c>
      <c r="B117" s="27">
        <f t="shared" si="2"/>
        <v>1645</v>
      </c>
      <c r="C117" s="43" t="s">
        <v>322</v>
      </c>
      <c r="D117" s="35" t="s">
        <v>451</v>
      </c>
      <c r="E117" s="23"/>
      <c r="F117" s="125"/>
      <c r="G117" s="58"/>
      <c r="H117" s="41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108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</row>
    <row r="118" spans="1:45" s="25" customFormat="1" ht="15" customHeight="1">
      <c r="A118" s="26" t="s">
        <v>462</v>
      </c>
      <c r="B118" s="27">
        <f t="shared" si="2"/>
        <v>1650</v>
      </c>
      <c r="C118" s="43" t="s">
        <v>323</v>
      </c>
      <c r="D118" s="35" t="s">
        <v>451</v>
      </c>
      <c r="E118" s="23"/>
      <c r="F118" s="125" t="e">
        <f>#REF!*#REF!</f>
        <v>#REF!</v>
      </c>
      <c r="G118" s="58"/>
      <c r="H118" s="41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108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</row>
    <row r="119" spans="1:45" s="25" customFormat="1" ht="15" customHeight="1">
      <c r="A119" s="26" t="s">
        <v>462</v>
      </c>
      <c r="B119" s="27">
        <f t="shared" si="2"/>
        <v>1655</v>
      </c>
      <c r="C119" s="43" t="s">
        <v>324</v>
      </c>
      <c r="D119" s="35" t="s">
        <v>451</v>
      </c>
      <c r="E119" s="23"/>
      <c r="F119" s="125"/>
      <c r="G119" s="58"/>
      <c r="H119" s="41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108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</row>
    <row r="120" spans="1:45" s="25" customFormat="1" ht="15" customHeight="1">
      <c r="A120" s="26" t="s">
        <v>462</v>
      </c>
      <c r="B120" s="27">
        <v>1670</v>
      </c>
      <c r="C120" s="43" t="s">
        <v>660</v>
      </c>
      <c r="D120" s="35" t="s">
        <v>451</v>
      </c>
      <c r="E120" s="23"/>
      <c r="F120" s="125" t="e">
        <f>#REF!*#REF!</f>
        <v>#REF!</v>
      </c>
      <c r="G120" s="58"/>
      <c r="H120" s="41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108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</row>
    <row r="121" spans="1:45" s="25" customFormat="1" ht="15" customHeight="1">
      <c r="A121" s="26" t="s">
        <v>462</v>
      </c>
      <c r="B121" s="27">
        <f t="shared" si="2"/>
        <v>1675</v>
      </c>
      <c r="C121" s="44" t="s">
        <v>661</v>
      </c>
      <c r="D121" s="35" t="s">
        <v>451</v>
      </c>
      <c r="E121" s="23"/>
      <c r="F121" s="125" t="e">
        <f>#REF!*#REF!</f>
        <v>#REF!</v>
      </c>
      <c r="G121" s="58"/>
      <c r="H121" s="41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108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</row>
    <row r="122" spans="1:45" s="25" customFormat="1" ht="15" customHeight="1">
      <c r="A122" s="26" t="s">
        <v>462</v>
      </c>
      <c r="B122" s="27">
        <f t="shared" si="2"/>
        <v>1680</v>
      </c>
      <c r="C122" s="43" t="s">
        <v>677</v>
      </c>
      <c r="D122" s="35" t="s">
        <v>451</v>
      </c>
      <c r="E122" s="23"/>
      <c r="F122" s="125" t="e">
        <f>#REF!*#REF!</f>
        <v>#REF!</v>
      </c>
      <c r="G122" s="58"/>
      <c r="H122" s="41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108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1:45" s="25" customFormat="1" ht="15" customHeight="1">
      <c r="A123" s="26" t="s">
        <v>462</v>
      </c>
      <c r="B123" s="27">
        <f>(B122+5)</f>
        <v>1685</v>
      </c>
      <c r="C123" s="44" t="s">
        <v>678</v>
      </c>
      <c r="D123" s="35" t="s">
        <v>451</v>
      </c>
      <c r="E123" s="23"/>
      <c r="F123" s="125" t="e">
        <f>#REF!*#REF!</f>
        <v>#REF!</v>
      </c>
      <c r="G123" s="58"/>
      <c r="H123" s="41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108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1:45" s="25" customFormat="1" ht="15" customHeight="1">
      <c r="A124" s="26" t="s">
        <v>462</v>
      </c>
      <c r="B124" s="27">
        <f t="shared" si="2"/>
        <v>1690</v>
      </c>
      <c r="C124" s="31" t="s">
        <v>553</v>
      </c>
      <c r="D124" s="22"/>
      <c r="E124" s="23"/>
      <c r="F124" s="125" t="e">
        <f>#REF!*#REF!</f>
        <v>#REF!</v>
      </c>
      <c r="G124" s="58"/>
      <c r="H124" s="41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108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</row>
    <row r="125" spans="1:45" s="25" customFormat="1" ht="15" customHeight="1">
      <c r="A125" s="26"/>
      <c r="B125" s="27"/>
      <c r="C125" s="81" t="s">
        <v>342</v>
      </c>
      <c r="D125" s="82"/>
      <c r="E125" s="82"/>
      <c r="F125" s="63"/>
      <c r="G125" s="58"/>
      <c r="H125" s="41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108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</row>
    <row r="126" spans="1:45" s="25" customFormat="1" ht="15" customHeight="1">
      <c r="A126" s="26" t="s">
        <v>462</v>
      </c>
      <c r="B126" s="27">
        <v>1700</v>
      </c>
      <c r="C126" s="43" t="s">
        <v>679</v>
      </c>
      <c r="D126" s="22" t="s">
        <v>453</v>
      </c>
      <c r="E126" s="23"/>
      <c r="F126" s="125"/>
      <c r="G126" s="58"/>
      <c r="H126" s="41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108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</row>
    <row r="127" spans="1:45" s="25" customFormat="1" ht="15" customHeight="1">
      <c r="A127" s="26" t="s">
        <v>462</v>
      </c>
      <c r="B127" s="27">
        <f t="shared" si="2"/>
        <v>1705</v>
      </c>
      <c r="C127" s="43" t="s">
        <v>25</v>
      </c>
      <c r="D127" s="22" t="s">
        <v>453</v>
      </c>
      <c r="E127" s="23"/>
      <c r="F127" s="125"/>
      <c r="G127" s="58"/>
      <c r="H127" s="41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108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</row>
    <row r="128" spans="1:45" s="25" customFormat="1" ht="15" customHeight="1">
      <c r="A128" s="26" t="s">
        <v>462</v>
      </c>
      <c r="B128" s="27">
        <f t="shared" si="2"/>
        <v>1710</v>
      </c>
      <c r="C128" s="43" t="s">
        <v>680</v>
      </c>
      <c r="D128" s="22" t="s">
        <v>453</v>
      </c>
      <c r="E128" s="23"/>
      <c r="F128" s="125"/>
      <c r="G128" s="58"/>
      <c r="H128" s="41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108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</row>
    <row r="129" spans="1:45" s="25" customFormat="1" ht="15" customHeight="1">
      <c r="A129" s="26" t="s">
        <v>462</v>
      </c>
      <c r="B129" s="27">
        <f t="shared" si="2"/>
        <v>1715</v>
      </c>
      <c r="C129" s="43" t="s">
        <v>667</v>
      </c>
      <c r="D129" s="22" t="s">
        <v>453</v>
      </c>
      <c r="E129" s="23"/>
      <c r="F129" s="125"/>
      <c r="G129" s="58"/>
      <c r="H129" s="41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108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</row>
    <row r="130" spans="1:45" s="25" customFormat="1" ht="15" customHeight="1">
      <c r="A130" s="26" t="s">
        <v>462</v>
      </c>
      <c r="B130" s="27">
        <f t="shared" si="2"/>
        <v>1720</v>
      </c>
      <c r="C130" s="43" t="s">
        <v>668</v>
      </c>
      <c r="D130" s="22" t="s">
        <v>453</v>
      </c>
      <c r="E130" s="23"/>
      <c r="F130" s="125"/>
      <c r="G130" s="58"/>
      <c r="H130" s="41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108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</row>
    <row r="131" spans="1:45" s="25" customFormat="1" ht="15" customHeight="1">
      <c r="A131" s="26" t="s">
        <v>462</v>
      </c>
      <c r="B131" s="27">
        <f t="shared" si="2"/>
        <v>1725</v>
      </c>
      <c r="C131" s="44" t="s">
        <v>626</v>
      </c>
      <c r="D131" s="22" t="s">
        <v>453</v>
      </c>
      <c r="E131" s="23"/>
      <c r="F131" s="125"/>
      <c r="G131" s="58"/>
      <c r="H131" s="41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108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</row>
    <row r="132" spans="1:45" s="25" customFormat="1" ht="15" customHeight="1">
      <c r="A132" s="26" t="s">
        <v>462</v>
      </c>
      <c r="B132" s="27">
        <f t="shared" si="2"/>
        <v>1730</v>
      </c>
      <c r="C132" s="44" t="s">
        <v>627</v>
      </c>
      <c r="D132" s="35" t="s">
        <v>453</v>
      </c>
      <c r="E132" s="23"/>
      <c r="F132" s="125"/>
      <c r="G132" s="58"/>
      <c r="H132" s="41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108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</row>
    <row r="133" spans="1:45" s="25" customFormat="1" ht="15" customHeight="1">
      <c r="A133" s="26" t="s">
        <v>462</v>
      </c>
      <c r="B133" s="27">
        <f t="shared" si="2"/>
        <v>1735</v>
      </c>
      <c r="C133" s="44" t="s">
        <v>628</v>
      </c>
      <c r="D133" s="35" t="s">
        <v>453</v>
      </c>
      <c r="E133" s="23"/>
      <c r="F133" s="125"/>
      <c r="G133" s="58"/>
      <c r="H133" s="41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108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</row>
    <row r="134" spans="1:45" s="25" customFormat="1" ht="15" customHeight="1">
      <c r="A134" s="26" t="s">
        <v>462</v>
      </c>
      <c r="B134" s="27">
        <f t="shared" si="2"/>
        <v>1740</v>
      </c>
      <c r="C134" s="44" t="s">
        <v>629</v>
      </c>
      <c r="D134" s="22" t="s">
        <v>453</v>
      </c>
      <c r="E134" s="23"/>
      <c r="F134" s="125"/>
      <c r="G134" s="58"/>
      <c r="H134" s="41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108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</row>
    <row r="135" spans="1:45" s="25" customFormat="1" ht="15" customHeight="1">
      <c r="A135" s="26" t="s">
        <v>462</v>
      </c>
      <c r="B135" s="27">
        <f t="shared" si="2"/>
        <v>1745</v>
      </c>
      <c r="C135" s="43" t="s">
        <v>630</v>
      </c>
      <c r="D135" s="22" t="s">
        <v>453</v>
      </c>
      <c r="E135" s="23"/>
      <c r="F135" s="125" t="e">
        <f>#REF!*#REF!</f>
        <v>#REF!</v>
      </c>
      <c r="G135" s="58"/>
      <c r="H135" s="41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108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</row>
    <row r="136" spans="1:45" s="25" customFormat="1" ht="15" customHeight="1">
      <c r="A136" s="26" t="s">
        <v>462</v>
      </c>
      <c r="B136" s="27">
        <f t="shared" si="2"/>
        <v>1750</v>
      </c>
      <c r="C136" s="43" t="s">
        <v>187</v>
      </c>
      <c r="D136" s="22" t="s">
        <v>452</v>
      </c>
      <c r="E136" s="23"/>
      <c r="F136" s="125" t="e">
        <f>#REF!*#REF!</f>
        <v>#REF!</v>
      </c>
      <c r="G136" s="58"/>
      <c r="H136" s="41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108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</row>
    <row r="137" spans="1:45" s="25" customFormat="1" ht="15" customHeight="1">
      <c r="A137" s="26" t="s">
        <v>462</v>
      </c>
      <c r="B137" s="27">
        <v>1760</v>
      </c>
      <c r="C137" s="43" t="s">
        <v>631</v>
      </c>
      <c r="D137" s="22" t="s">
        <v>453</v>
      </c>
      <c r="E137" s="23"/>
      <c r="F137" s="125"/>
      <c r="G137" s="58"/>
      <c r="H137" s="41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108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</row>
    <row r="138" spans="1:45" s="25" customFormat="1" ht="15" customHeight="1">
      <c r="A138" s="26" t="s">
        <v>462</v>
      </c>
      <c r="B138" s="27">
        <v>1775</v>
      </c>
      <c r="C138" s="34" t="s">
        <v>460</v>
      </c>
      <c r="D138" s="35"/>
      <c r="E138" s="23"/>
      <c r="F138" s="125"/>
      <c r="G138" s="58"/>
      <c r="H138" s="41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108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</row>
    <row r="139" spans="1:45" s="25" customFormat="1" ht="15" customHeight="1">
      <c r="A139" s="26"/>
      <c r="B139" s="27"/>
      <c r="C139" s="81" t="s">
        <v>343</v>
      </c>
      <c r="D139" s="82"/>
      <c r="E139" s="82"/>
      <c r="F139" s="63"/>
      <c r="G139" s="58"/>
      <c r="H139" s="41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108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</row>
    <row r="140" spans="1:45" s="25" customFormat="1" ht="15" customHeight="1">
      <c r="A140" s="26" t="s">
        <v>462</v>
      </c>
      <c r="B140" s="27">
        <v>1785</v>
      </c>
      <c r="C140" s="44" t="s">
        <v>67</v>
      </c>
      <c r="D140" s="35" t="s">
        <v>451</v>
      </c>
      <c r="E140" s="23"/>
      <c r="F140" s="125"/>
      <c r="G140" s="58"/>
      <c r="H140" s="41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108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</row>
    <row r="141" spans="1:45" s="25" customFormat="1" ht="15" customHeight="1">
      <c r="A141" s="26" t="s">
        <v>462</v>
      </c>
      <c r="B141" s="27">
        <v>1795</v>
      </c>
      <c r="C141" s="44" t="s">
        <v>632</v>
      </c>
      <c r="D141" s="35" t="s">
        <v>453</v>
      </c>
      <c r="E141" s="23"/>
      <c r="F141" s="125"/>
      <c r="G141" s="58"/>
      <c r="H141" s="41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108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</row>
    <row r="142" spans="1:45" s="25" customFormat="1" ht="15" customHeight="1">
      <c r="A142" s="26" t="s">
        <v>462</v>
      </c>
      <c r="B142" s="27">
        <f t="shared" si="2"/>
        <v>1800</v>
      </c>
      <c r="C142" s="43" t="s">
        <v>633</v>
      </c>
      <c r="D142" s="22" t="s">
        <v>453</v>
      </c>
      <c r="E142" s="23"/>
      <c r="F142" s="125" t="e">
        <f>#REF!*#REF!</f>
        <v>#REF!</v>
      </c>
      <c r="G142" s="58"/>
      <c r="H142" s="41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108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</row>
    <row r="143" spans="1:45" s="25" customFormat="1" ht="15" customHeight="1">
      <c r="A143" s="26" t="s">
        <v>462</v>
      </c>
      <c r="B143" s="27">
        <f t="shared" si="2"/>
        <v>1805</v>
      </c>
      <c r="C143" s="43" t="s">
        <v>634</v>
      </c>
      <c r="D143" s="22" t="s">
        <v>453</v>
      </c>
      <c r="E143" s="23"/>
      <c r="F143" s="125" t="e">
        <f>#REF!*#REF!</f>
        <v>#REF!</v>
      </c>
      <c r="G143" s="58"/>
      <c r="H143" s="41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108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</row>
    <row r="144" spans="1:45" s="25" customFormat="1" ht="15" customHeight="1">
      <c r="A144" s="26" t="s">
        <v>462</v>
      </c>
      <c r="B144" s="27">
        <f t="shared" si="2"/>
        <v>1810</v>
      </c>
      <c r="C144" s="43" t="s">
        <v>636</v>
      </c>
      <c r="D144" s="22" t="s">
        <v>453</v>
      </c>
      <c r="E144" s="23"/>
      <c r="F144" s="125" t="e">
        <f>#REF!*#REF!</f>
        <v>#REF!</v>
      </c>
      <c r="G144" s="58"/>
      <c r="H144" s="41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108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</row>
    <row r="145" spans="1:45" s="25" customFormat="1" ht="15" customHeight="1">
      <c r="A145" s="26"/>
      <c r="B145" s="47" t="s">
        <v>469</v>
      </c>
      <c r="C145" s="46" t="s">
        <v>373</v>
      </c>
      <c r="D145" s="45"/>
      <c r="E145" s="45"/>
      <c r="F145" s="45"/>
      <c r="G145" s="58"/>
      <c r="H145" s="41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108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 s="25" customFormat="1" ht="15" customHeight="1">
      <c r="A146" s="26" t="s">
        <v>462</v>
      </c>
      <c r="B146" s="27">
        <f>(B144+5)</f>
        <v>1815</v>
      </c>
      <c r="C146" s="43" t="s">
        <v>637</v>
      </c>
      <c r="D146" s="22" t="s">
        <v>453</v>
      </c>
      <c r="E146" s="23"/>
      <c r="F146" s="125"/>
      <c r="G146" s="58"/>
      <c r="H146" s="41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108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</row>
    <row r="147" spans="1:45" s="25" customFormat="1" ht="15" customHeight="1">
      <c r="A147" s="26" t="s">
        <v>462</v>
      </c>
      <c r="B147" s="27">
        <f t="shared" si="2"/>
        <v>1820</v>
      </c>
      <c r="C147" s="43" t="s">
        <v>618</v>
      </c>
      <c r="D147" s="22" t="s">
        <v>453</v>
      </c>
      <c r="E147" s="23"/>
      <c r="F147" s="125"/>
      <c r="G147" s="58"/>
      <c r="H147" s="41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108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</row>
    <row r="148" spans="1:45" s="25" customFormat="1" ht="15" customHeight="1">
      <c r="A148" s="26" t="s">
        <v>462</v>
      </c>
      <c r="B148" s="27">
        <f t="shared" si="2"/>
        <v>1825</v>
      </c>
      <c r="C148" s="43" t="s">
        <v>619</v>
      </c>
      <c r="D148" s="22" t="s">
        <v>453</v>
      </c>
      <c r="E148" s="23"/>
      <c r="F148" s="125"/>
      <c r="G148" s="58"/>
      <c r="H148" s="41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108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</row>
    <row r="149" spans="1:45" s="25" customFormat="1" ht="15" customHeight="1">
      <c r="A149" s="26" t="s">
        <v>462</v>
      </c>
      <c r="B149" s="27">
        <f t="shared" si="2"/>
        <v>1830</v>
      </c>
      <c r="C149" s="43" t="s">
        <v>662</v>
      </c>
      <c r="D149" s="22" t="s">
        <v>453</v>
      </c>
      <c r="E149" s="23"/>
      <c r="F149" s="125"/>
      <c r="G149" s="58"/>
      <c r="H149" s="41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108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</row>
    <row r="150" spans="1:45" s="25" customFormat="1" ht="15" customHeight="1">
      <c r="A150" s="26" t="s">
        <v>462</v>
      </c>
      <c r="B150" s="27">
        <f t="shared" si="2"/>
        <v>1835</v>
      </c>
      <c r="C150" s="43" t="s">
        <v>663</v>
      </c>
      <c r="D150" s="22" t="s">
        <v>453</v>
      </c>
      <c r="E150" s="23"/>
      <c r="F150" s="125"/>
      <c r="G150" s="58"/>
      <c r="H150" s="41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108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</row>
    <row r="151" spans="1:45" s="25" customFormat="1" ht="15" customHeight="1">
      <c r="A151" s="26" t="s">
        <v>462</v>
      </c>
      <c r="B151" s="27">
        <f t="shared" si="2"/>
        <v>1840</v>
      </c>
      <c r="C151" s="43" t="s">
        <v>664</v>
      </c>
      <c r="D151" s="22" t="s">
        <v>453</v>
      </c>
      <c r="E151" s="23"/>
      <c r="F151" s="125"/>
      <c r="G151" s="58"/>
      <c r="H151" s="41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108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</row>
    <row r="152" spans="1:45" s="25" customFormat="1" ht="15" customHeight="1">
      <c r="A152" s="26" t="s">
        <v>462</v>
      </c>
      <c r="B152" s="27">
        <f>1860</f>
        <v>1860</v>
      </c>
      <c r="C152" s="43" t="s">
        <v>665</v>
      </c>
      <c r="D152" s="22" t="s">
        <v>453</v>
      </c>
      <c r="E152" s="23"/>
      <c r="F152" s="125"/>
      <c r="G152" s="58"/>
      <c r="H152" s="41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108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</row>
    <row r="153" spans="1:45" s="25" customFormat="1" ht="15" customHeight="1">
      <c r="A153" s="26" t="s">
        <v>462</v>
      </c>
      <c r="B153" s="27">
        <f aca="true" t="shared" si="3" ref="B153:B201">(B152+5)</f>
        <v>1865</v>
      </c>
      <c r="C153" s="43" t="s">
        <v>666</v>
      </c>
      <c r="D153" s="22" t="s">
        <v>453</v>
      </c>
      <c r="E153" s="23"/>
      <c r="F153" s="125"/>
      <c r="G153" s="58"/>
      <c r="H153" s="41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108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</row>
    <row r="154" spans="1:45" s="25" customFormat="1" ht="15" customHeight="1">
      <c r="A154" s="26" t="s">
        <v>462</v>
      </c>
      <c r="B154" s="27">
        <f t="shared" si="3"/>
        <v>1870</v>
      </c>
      <c r="C154" s="43" t="s">
        <v>624</v>
      </c>
      <c r="D154" s="22" t="s">
        <v>453</v>
      </c>
      <c r="E154" s="23"/>
      <c r="F154" s="125" t="e">
        <f>#REF!*#REF!</f>
        <v>#REF!</v>
      </c>
      <c r="G154" s="58"/>
      <c r="H154" s="41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108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</row>
    <row r="155" spans="1:45" s="25" customFormat="1" ht="15" customHeight="1">
      <c r="A155" s="26" t="s">
        <v>462</v>
      </c>
      <c r="B155" s="27">
        <f t="shared" si="3"/>
        <v>1875</v>
      </c>
      <c r="C155" s="44" t="s">
        <v>625</v>
      </c>
      <c r="D155" s="22" t="s">
        <v>453</v>
      </c>
      <c r="E155" s="23"/>
      <c r="F155" s="125"/>
      <c r="G155" s="58"/>
      <c r="H155" s="41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108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</row>
    <row r="156" spans="1:45" s="25" customFormat="1" ht="15" customHeight="1">
      <c r="A156" s="26" t="s">
        <v>462</v>
      </c>
      <c r="B156" s="27">
        <f t="shared" si="3"/>
        <v>1880</v>
      </c>
      <c r="C156" s="43" t="s">
        <v>581</v>
      </c>
      <c r="D156" s="22" t="s">
        <v>453</v>
      </c>
      <c r="E156" s="23"/>
      <c r="F156" s="125"/>
      <c r="G156" s="58"/>
      <c r="H156" s="41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108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</row>
    <row r="157" spans="1:45" s="25" customFormat="1" ht="15" customHeight="1">
      <c r="A157" s="26" t="s">
        <v>462</v>
      </c>
      <c r="B157" s="27">
        <f t="shared" si="3"/>
        <v>1885</v>
      </c>
      <c r="C157" s="43" t="s">
        <v>582</v>
      </c>
      <c r="D157" s="22" t="s">
        <v>453</v>
      </c>
      <c r="E157" s="23"/>
      <c r="F157" s="125"/>
      <c r="G157" s="58"/>
      <c r="H157" s="41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108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</row>
    <row r="158" spans="1:45" s="25" customFormat="1" ht="15" customHeight="1">
      <c r="A158" s="26" t="s">
        <v>462</v>
      </c>
      <c r="B158" s="27">
        <f t="shared" si="3"/>
        <v>1890</v>
      </c>
      <c r="C158" s="43" t="s">
        <v>374</v>
      </c>
      <c r="D158" s="22" t="s">
        <v>544</v>
      </c>
      <c r="E158" s="23"/>
      <c r="F158" s="125"/>
      <c r="G158" s="58"/>
      <c r="H158" s="41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108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</row>
    <row r="159" spans="1:45" s="25" customFormat="1" ht="15" customHeight="1">
      <c r="A159" s="26" t="s">
        <v>462</v>
      </c>
      <c r="B159" s="27">
        <v>1893</v>
      </c>
      <c r="C159" s="43" t="s">
        <v>583</v>
      </c>
      <c r="D159" s="22" t="s">
        <v>453</v>
      </c>
      <c r="E159" s="23"/>
      <c r="F159" s="125"/>
      <c r="G159" s="58"/>
      <c r="H159" s="41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108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</row>
    <row r="160" spans="1:45" s="25" customFormat="1" ht="15" customHeight="1">
      <c r="A160" s="26" t="s">
        <v>462</v>
      </c>
      <c r="B160" s="27">
        <f>(B158+5)</f>
        <v>1895</v>
      </c>
      <c r="C160" s="31" t="s">
        <v>552</v>
      </c>
      <c r="D160" s="22" t="s">
        <v>453</v>
      </c>
      <c r="E160" s="23"/>
      <c r="F160" s="125" t="e">
        <f>#REF!*#REF!</f>
        <v>#REF!</v>
      </c>
      <c r="G160" s="58"/>
      <c r="H160" s="41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108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</row>
    <row r="161" spans="1:45" s="25" customFormat="1" ht="15" customHeight="1">
      <c r="A161" s="26" t="s">
        <v>462</v>
      </c>
      <c r="B161" s="27">
        <v>1940</v>
      </c>
      <c r="C161" s="43" t="s">
        <v>481</v>
      </c>
      <c r="D161" s="22" t="s">
        <v>477</v>
      </c>
      <c r="E161" s="23"/>
      <c r="F161" s="125"/>
      <c r="G161" s="58"/>
      <c r="H161" s="41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108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</row>
    <row r="162" spans="1:45" s="52" customFormat="1" ht="15" customHeight="1">
      <c r="A162" s="48" t="s">
        <v>462</v>
      </c>
      <c r="B162" s="49">
        <v>1945</v>
      </c>
      <c r="C162" s="156" t="s">
        <v>68</v>
      </c>
      <c r="D162" s="157"/>
      <c r="E162" s="50"/>
      <c r="F162" s="126"/>
      <c r="G162" s="58"/>
      <c r="H162" s="41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137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</row>
    <row r="163" spans="1:45" s="52" customFormat="1" ht="15" customHeight="1">
      <c r="A163" s="48"/>
      <c r="B163" s="122"/>
      <c r="C163" s="158"/>
      <c r="D163" s="159"/>
      <c r="E163" s="50"/>
      <c r="F163" s="126"/>
      <c r="G163" s="58"/>
      <c r="H163" s="41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137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</row>
    <row r="164" spans="1:45" s="52" customFormat="1" ht="15" customHeight="1">
      <c r="A164" s="26"/>
      <c r="B164" s="123"/>
      <c r="C164" s="124"/>
      <c r="D164" s="111"/>
      <c r="E164" s="50"/>
      <c r="F164" s="126"/>
      <c r="G164" s="58"/>
      <c r="H164" s="41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137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</row>
    <row r="165" spans="1:45" s="25" customFormat="1" ht="15" customHeight="1">
      <c r="A165" s="26" t="s">
        <v>462</v>
      </c>
      <c r="B165" s="21">
        <v>1950</v>
      </c>
      <c r="C165" s="43" t="s">
        <v>402</v>
      </c>
      <c r="D165" s="22" t="s">
        <v>543</v>
      </c>
      <c r="E165" s="23"/>
      <c r="F165" s="125"/>
      <c r="G165" s="58"/>
      <c r="H165" s="41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108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</row>
    <row r="166" spans="1:45" s="25" customFormat="1" ht="15" customHeight="1">
      <c r="A166" s="26" t="s">
        <v>462</v>
      </c>
      <c r="B166" s="27">
        <f t="shared" si="3"/>
        <v>1955</v>
      </c>
      <c r="C166" s="44" t="s">
        <v>185</v>
      </c>
      <c r="D166" s="22" t="s">
        <v>543</v>
      </c>
      <c r="E166" s="23"/>
      <c r="F166" s="125" t="e">
        <f>#REF!*#REF!</f>
        <v>#REF!</v>
      </c>
      <c r="G166" s="58"/>
      <c r="H166" s="41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108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</row>
    <row r="167" spans="1:45" s="25" customFormat="1" ht="15" customHeight="1">
      <c r="A167" s="26" t="s">
        <v>462</v>
      </c>
      <c r="B167" s="27">
        <f t="shared" si="3"/>
        <v>1960</v>
      </c>
      <c r="C167" s="44" t="s">
        <v>325</v>
      </c>
      <c r="D167" s="22" t="s">
        <v>543</v>
      </c>
      <c r="E167" s="23"/>
      <c r="F167" s="125" t="e">
        <f>#REF!*#REF!</f>
        <v>#REF!</v>
      </c>
      <c r="G167" s="58"/>
      <c r="H167" s="41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108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</row>
    <row r="168" spans="1:45" s="25" customFormat="1" ht="15" customHeight="1">
      <c r="A168" s="26" t="s">
        <v>462</v>
      </c>
      <c r="B168" s="27">
        <f t="shared" si="3"/>
        <v>1965</v>
      </c>
      <c r="C168" s="43" t="s">
        <v>327</v>
      </c>
      <c r="D168" s="22" t="s">
        <v>453</v>
      </c>
      <c r="E168" s="23"/>
      <c r="F168" s="125" t="e">
        <f>#REF!*#REF!</f>
        <v>#REF!</v>
      </c>
      <c r="G168" s="58"/>
      <c r="H168" s="41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108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</row>
    <row r="169" spans="1:45" s="25" customFormat="1" ht="15" customHeight="1">
      <c r="A169" s="26" t="s">
        <v>462</v>
      </c>
      <c r="B169" s="27">
        <f t="shared" si="3"/>
        <v>1970</v>
      </c>
      <c r="C169" s="43" t="s">
        <v>186</v>
      </c>
      <c r="D169" s="22" t="s">
        <v>453</v>
      </c>
      <c r="E169" s="23"/>
      <c r="F169" s="125"/>
      <c r="G169" s="58"/>
      <c r="H169" s="41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108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</row>
    <row r="170" spans="1:45" s="25" customFormat="1" ht="15" customHeight="1">
      <c r="A170" s="26" t="s">
        <v>462</v>
      </c>
      <c r="B170" s="27">
        <f t="shared" si="3"/>
        <v>1975</v>
      </c>
      <c r="C170" s="43" t="s">
        <v>326</v>
      </c>
      <c r="D170" s="22" t="s">
        <v>453</v>
      </c>
      <c r="E170" s="23"/>
      <c r="F170" s="125" t="e">
        <f>#REF!*#REF!</f>
        <v>#REF!</v>
      </c>
      <c r="G170" s="58"/>
      <c r="H170" s="41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108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</row>
    <row r="171" spans="1:45" s="25" customFormat="1" ht="15" customHeight="1">
      <c r="A171" s="26" t="s">
        <v>462</v>
      </c>
      <c r="B171" s="27">
        <f t="shared" si="3"/>
        <v>1980</v>
      </c>
      <c r="C171" s="43" t="s">
        <v>584</v>
      </c>
      <c r="D171" s="22" t="s">
        <v>453</v>
      </c>
      <c r="E171" s="23"/>
      <c r="F171" s="125" t="e">
        <f>#REF!*#REF!</f>
        <v>#REF!</v>
      </c>
      <c r="G171" s="58"/>
      <c r="H171" s="41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108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</row>
    <row r="172" spans="1:45" s="25" customFormat="1" ht="15" customHeight="1">
      <c r="A172" s="26" t="s">
        <v>462</v>
      </c>
      <c r="B172" s="27">
        <f t="shared" si="3"/>
        <v>1985</v>
      </c>
      <c r="C172" s="43" t="s">
        <v>585</v>
      </c>
      <c r="D172" s="22" t="s">
        <v>453</v>
      </c>
      <c r="E172" s="23"/>
      <c r="F172" s="125"/>
      <c r="G172" s="58"/>
      <c r="H172" s="41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108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</row>
    <row r="173" spans="1:45" s="25" customFormat="1" ht="15" customHeight="1">
      <c r="A173" s="26" t="s">
        <v>462</v>
      </c>
      <c r="B173" s="27">
        <f>(B172+5)</f>
        <v>1990</v>
      </c>
      <c r="C173" s="43" t="s">
        <v>586</v>
      </c>
      <c r="D173" s="22" t="s">
        <v>451</v>
      </c>
      <c r="E173" s="23"/>
      <c r="F173" s="125"/>
      <c r="G173" s="58"/>
      <c r="H173" s="41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108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</row>
    <row r="174" spans="1:45" s="25" customFormat="1" ht="15" customHeight="1">
      <c r="A174" s="26" t="s">
        <v>462</v>
      </c>
      <c r="B174" s="27">
        <f t="shared" si="3"/>
        <v>1995</v>
      </c>
      <c r="C174" s="43" t="s">
        <v>587</v>
      </c>
      <c r="D174" s="22" t="s">
        <v>543</v>
      </c>
      <c r="E174" s="23"/>
      <c r="F174" s="125"/>
      <c r="G174" s="58"/>
      <c r="H174" s="41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108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</row>
    <row r="175" spans="1:45" s="25" customFormat="1" ht="15" customHeight="1">
      <c r="A175" s="26" t="s">
        <v>462</v>
      </c>
      <c r="B175" s="27">
        <v>2005</v>
      </c>
      <c r="C175" s="43" t="s">
        <v>588</v>
      </c>
      <c r="D175" s="22" t="s">
        <v>453</v>
      </c>
      <c r="E175" s="23"/>
      <c r="F175" s="125"/>
      <c r="G175" s="58"/>
      <c r="H175" s="41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108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</row>
    <row r="176" spans="1:45" s="25" customFormat="1" ht="15" customHeight="1">
      <c r="A176" s="26" t="s">
        <v>462</v>
      </c>
      <c r="B176" s="27">
        <f t="shared" si="3"/>
        <v>2010</v>
      </c>
      <c r="C176" s="43" t="s">
        <v>589</v>
      </c>
      <c r="D176" s="22" t="s">
        <v>453</v>
      </c>
      <c r="E176" s="23"/>
      <c r="F176" s="125"/>
      <c r="G176" s="58"/>
      <c r="H176" s="41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108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</row>
    <row r="177" spans="1:45" s="25" customFormat="1" ht="15" customHeight="1">
      <c r="A177" s="26" t="s">
        <v>462</v>
      </c>
      <c r="B177" s="27">
        <f t="shared" si="3"/>
        <v>2015</v>
      </c>
      <c r="C177" s="43" t="s">
        <v>593</v>
      </c>
      <c r="D177" s="22" t="s">
        <v>453</v>
      </c>
      <c r="E177" s="23"/>
      <c r="F177" s="125"/>
      <c r="G177" s="58"/>
      <c r="H177" s="41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108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</row>
    <row r="178" spans="1:45" s="25" customFormat="1" ht="15" customHeight="1">
      <c r="A178" s="26" t="s">
        <v>462</v>
      </c>
      <c r="B178" s="27">
        <f t="shared" si="3"/>
        <v>2020</v>
      </c>
      <c r="C178" s="44" t="s">
        <v>594</v>
      </c>
      <c r="D178" s="22" t="s">
        <v>453</v>
      </c>
      <c r="E178" s="23"/>
      <c r="F178" s="125"/>
      <c r="G178" s="58"/>
      <c r="H178" s="41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108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</row>
    <row r="179" spans="1:45" s="25" customFormat="1" ht="15" customHeight="1">
      <c r="A179" s="26" t="s">
        <v>462</v>
      </c>
      <c r="B179" s="27">
        <f t="shared" si="3"/>
        <v>2025</v>
      </c>
      <c r="C179" s="44" t="s">
        <v>375</v>
      </c>
      <c r="D179" s="35" t="s">
        <v>477</v>
      </c>
      <c r="E179" s="23"/>
      <c r="F179" s="125" t="e">
        <f>#REF!*#REF!</f>
        <v>#REF!</v>
      </c>
      <c r="G179" s="58"/>
      <c r="H179" s="41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108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</row>
    <row r="180" spans="1:45" s="25" customFormat="1" ht="15" customHeight="1">
      <c r="A180" s="26" t="s">
        <v>462</v>
      </c>
      <c r="B180" s="27">
        <v>2035</v>
      </c>
      <c r="C180" s="31" t="s">
        <v>69</v>
      </c>
      <c r="D180" s="22"/>
      <c r="E180" s="23"/>
      <c r="F180" s="125" t="e">
        <f>#REF!*#REF!</f>
        <v>#REF!</v>
      </c>
      <c r="G180" s="58"/>
      <c r="H180" s="41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108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</row>
    <row r="181" spans="1:45" s="25" customFormat="1" ht="15" customHeight="1">
      <c r="A181" s="26"/>
      <c r="B181" s="27"/>
      <c r="C181" s="83" t="s">
        <v>400</v>
      </c>
      <c r="D181" s="84"/>
      <c r="E181" s="84"/>
      <c r="F181" s="83"/>
      <c r="G181" s="58"/>
      <c r="H181" s="41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108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</row>
    <row r="182" spans="1:45" s="25" customFormat="1" ht="15" customHeight="1">
      <c r="A182" s="26" t="s">
        <v>462</v>
      </c>
      <c r="B182" s="27">
        <v>2050</v>
      </c>
      <c r="C182" s="43" t="s">
        <v>70</v>
      </c>
      <c r="D182" s="22" t="s">
        <v>477</v>
      </c>
      <c r="E182" s="23"/>
      <c r="F182" s="125"/>
      <c r="G182" s="58"/>
      <c r="H182" s="41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108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</row>
    <row r="183" spans="1:45" s="25" customFormat="1" ht="15" customHeight="1">
      <c r="A183" s="26" t="s">
        <v>462</v>
      </c>
      <c r="B183" s="27">
        <f t="shared" si="3"/>
        <v>2055</v>
      </c>
      <c r="C183" s="43" t="s">
        <v>545</v>
      </c>
      <c r="D183" s="22" t="s">
        <v>544</v>
      </c>
      <c r="E183" s="23"/>
      <c r="F183" s="125"/>
      <c r="G183" s="58"/>
      <c r="H183" s="41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108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</row>
    <row r="184" spans="1:45" s="25" customFormat="1" ht="15" customHeight="1">
      <c r="A184" s="26" t="s">
        <v>462</v>
      </c>
      <c r="B184" s="27">
        <f t="shared" si="3"/>
        <v>2060</v>
      </c>
      <c r="C184" s="43" t="s">
        <v>458</v>
      </c>
      <c r="D184" s="22" t="s">
        <v>544</v>
      </c>
      <c r="E184" s="23"/>
      <c r="F184" s="125"/>
      <c r="G184" s="58"/>
      <c r="H184" s="41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108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</row>
    <row r="185" spans="1:45" s="25" customFormat="1" ht="15" customHeight="1">
      <c r="A185" s="26" t="s">
        <v>462</v>
      </c>
      <c r="B185" s="27">
        <f t="shared" si="3"/>
        <v>2065</v>
      </c>
      <c r="C185" s="43" t="s">
        <v>459</v>
      </c>
      <c r="D185" s="22" t="s">
        <v>544</v>
      </c>
      <c r="E185" s="23"/>
      <c r="F185" s="125" t="e">
        <f>#REF!*#REF!</f>
        <v>#REF!</v>
      </c>
      <c r="G185" s="58"/>
      <c r="H185" s="41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108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</row>
    <row r="186" spans="1:45" s="25" customFormat="1" ht="15" customHeight="1">
      <c r="A186" s="26" t="s">
        <v>462</v>
      </c>
      <c r="B186" s="27">
        <f t="shared" si="3"/>
        <v>2070</v>
      </c>
      <c r="C186" s="43" t="s">
        <v>485</v>
      </c>
      <c r="D186" s="22" t="s">
        <v>544</v>
      </c>
      <c r="E186" s="23"/>
      <c r="F186" s="125"/>
      <c r="G186" s="58"/>
      <c r="H186" s="41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108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</row>
    <row r="187" spans="1:45" s="25" customFormat="1" ht="15" customHeight="1">
      <c r="A187" s="26" t="s">
        <v>462</v>
      </c>
      <c r="B187" s="27">
        <f t="shared" si="3"/>
        <v>2075</v>
      </c>
      <c r="C187" s="43" t="s">
        <v>484</v>
      </c>
      <c r="D187" s="22" t="s">
        <v>544</v>
      </c>
      <c r="E187" s="23"/>
      <c r="F187" s="125"/>
      <c r="G187" s="58"/>
      <c r="H187" s="41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108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</row>
    <row r="188" spans="1:45" s="25" customFormat="1" ht="15" customHeight="1">
      <c r="A188" s="26" t="s">
        <v>462</v>
      </c>
      <c r="B188" s="27">
        <f t="shared" si="3"/>
        <v>2080</v>
      </c>
      <c r="C188" s="44" t="s">
        <v>482</v>
      </c>
      <c r="D188" s="22" t="s">
        <v>544</v>
      </c>
      <c r="E188" s="23"/>
      <c r="F188" s="125" t="e">
        <f>#REF!*#REF!</f>
        <v>#REF!</v>
      </c>
      <c r="G188" s="58"/>
      <c r="H188" s="41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108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</row>
    <row r="189" spans="1:45" s="25" customFormat="1" ht="15" customHeight="1">
      <c r="A189" s="26" t="s">
        <v>462</v>
      </c>
      <c r="B189" s="27">
        <f t="shared" si="3"/>
        <v>2085</v>
      </c>
      <c r="C189" s="44" t="s">
        <v>483</v>
      </c>
      <c r="D189" s="22" t="s">
        <v>544</v>
      </c>
      <c r="E189" s="23"/>
      <c r="F189" s="125"/>
      <c r="G189" s="58"/>
      <c r="H189" s="41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108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</row>
    <row r="190" spans="1:45" s="25" customFormat="1" ht="15" customHeight="1">
      <c r="A190" s="26" t="s">
        <v>462</v>
      </c>
      <c r="B190" s="27">
        <f t="shared" si="3"/>
        <v>2090</v>
      </c>
      <c r="C190" s="31" t="s">
        <v>535</v>
      </c>
      <c r="D190" s="22"/>
      <c r="E190" s="23"/>
      <c r="F190" s="125"/>
      <c r="G190" s="58"/>
      <c r="H190" s="41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108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</row>
    <row r="191" spans="1:45" s="25" customFormat="1" ht="15" customHeight="1">
      <c r="A191" s="26"/>
      <c r="B191" s="27"/>
      <c r="C191" s="86" t="s">
        <v>401</v>
      </c>
      <c r="D191" s="85"/>
      <c r="E191" s="85"/>
      <c r="F191" s="64"/>
      <c r="G191" s="58"/>
      <c r="H191" s="41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108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</row>
    <row r="192" spans="1:45" s="25" customFormat="1" ht="15" customHeight="1">
      <c r="A192" s="26"/>
      <c r="B192" s="47" t="s">
        <v>469</v>
      </c>
      <c r="C192" s="46" t="s">
        <v>376</v>
      </c>
      <c r="D192" s="45"/>
      <c r="E192" s="45"/>
      <c r="F192" s="45"/>
      <c r="G192" s="58"/>
      <c r="H192" s="41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108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</row>
    <row r="193" spans="1:45" s="25" customFormat="1" ht="15" customHeight="1">
      <c r="A193" s="26" t="s">
        <v>462</v>
      </c>
      <c r="B193" s="27">
        <v>2115</v>
      </c>
      <c r="C193" s="43" t="s">
        <v>595</v>
      </c>
      <c r="D193" s="22" t="s">
        <v>453</v>
      </c>
      <c r="E193" s="23"/>
      <c r="F193" s="125"/>
      <c r="G193" s="58"/>
      <c r="H193" s="41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108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</row>
    <row r="194" spans="1:45" s="25" customFormat="1" ht="15" customHeight="1">
      <c r="A194" s="26" t="s">
        <v>462</v>
      </c>
      <c r="B194" s="27">
        <v>2100</v>
      </c>
      <c r="C194" s="43" t="s">
        <v>596</v>
      </c>
      <c r="D194" s="22" t="s">
        <v>453</v>
      </c>
      <c r="E194" s="23"/>
      <c r="F194" s="125"/>
      <c r="G194" s="58"/>
      <c r="H194" s="41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108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</row>
    <row r="195" spans="1:45" s="25" customFormat="1" ht="15" customHeight="1">
      <c r="A195" s="26" t="s">
        <v>462</v>
      </c>
      <c r="B195" s="27">
        <f>(B194+5)</f>
        <v>2105</v>
      </c>
      <c r="C195" s="43" t="s">
        <v>597</v>
      </c>
      <c r="D195" s="22" t="s">
        <v>453</v>
      </c>
      <c r="E195" s="23"/>
      <c r="F195" s="125"/>
      <c r="G195" s="58"/>
      <c r="H195" s="41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108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</row>
    <row r="196" spans="1:45" s="25" customFormat="1" ht="15" customHeight="1">
      <c r="A196" s="26" t="s">
        <v>462</v>
      </c>
      <c r="B196" s="27">
        <f t="shared" si="3"/>
        <v>2110</v>
      </c>
      <c r="C196" s="43" t="s">
        <v>641</v>
      </c>
      <c r="D196" s="22" t="s">
        <v>453</v>
      </c>
      <c r="E196" s="23"/>
      <c r="F196" s="125"/>
      <c r="G196" s="58"/>
      <c r="H196" s="41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108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</row>
    <row r="197" spans="1:45" s="25" customFormat="1" ht="15" customHeight="1">
      <c r="A197" s="26" t="s">
        <v>462</v>
      </c>
      <c r="B197" s="27">
        <v>2111</v>
      </c>
      <c r="C197" s="43" t="s">
        <v>642</v>
      </c>
      <c r="D197" s="22" t="s">
        <v>453</v>
      </c>
      <c r="E197" s="23"/>
      <c r="F197" s="125"/>
      <c r="G197" s="58"/>
      <c r="H197" s="41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108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</row>
    <row r="198" spans="1:45" s="25" customFormat="1" ht="15" customHeight="1">
      <c r="A198" s="26" t="s">
        <v>462</v>
      </c>
      <c r="B198" s="27">
        <v>2130</v>
      </c>
      <c r="C198" s="44" t="s">
        <v>643</v>
      </c>
      <c r="D198" s="22" t="s">
        <v>453</v>
      </c>
      <c r="E198" s="23"/>
      <c r="F198" s="125" t="e">
        <f>#REF!*#REF!</f>
        <v>#REF!</v>
      </c>
      <c r="G198" s="58"/>
      <c r="H198" s="41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108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</row>
    <row r="199" spans="1:45" s="25" customFormat="1" ht="15" customHeight="1">
      <c r="A199" s="26" t="s">
        <v>462</v>
      </c>
      <c r="B199" s="27">
        <f t="shared" si="3"/>
        <v>2135</v>
      </c>
      <c r="C199" s="43" t="s">
        <v>644</v>
      </c>
      <c r="D199" s="22" t="s">
        <v>453</v>
      </c>
      <c r="E199" s="23"/>
      <c r="F199" s="125" t="e">
        <f>#REF!*#REF!</f>
        <v>#REF!</v>
      </c>
      <c r="G199" s="58"/>
      <c r="H199" s="41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108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</row>
    <row r="200" spans="1:45" s="25" customFormat="1" ht="15" customHeight="1">
      <c r="A200" s="26" t="s">
        <v>462</v>
      </c>
      <c r="B200" s="27">
        <f t="shared" si="3"/>
        <v>2140</v>
      </c>
      <c r="C200" s="43" t="s">
        <v>403</v>
      </c>
      <c r="D200" s="22" t="s">
        <v>317</v>
      </c>
      <c r="E200" s="23"/>
      <c r="F200" s="125"/>
      <c r="G200" s="58"/>
      <c r="H200" s="41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108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</row>
    <row r="201" spans="1:45" s="25" customFormat="1" ht="15" customHeight="1">
      <c r="A201" s="26" t="s">
        <v>462</v>
      </c>
      <c r="B201" s="27">
        <f t="shared" si="3"/>
        <v>2145</v>
      </c>
      <c r="C201" s="43" t="s">
        <v>332</v>
      </c>
      <c r="D201" s="22" t="s">
        <v>317</v>
      </c>
      <c r="E201" s="23"/>
      <c r="F201" s="125"/>
      <c r="G201" s="58"/>
      <c r="H201" s="41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108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</row>
    <row r="202" spans="1:45" s="25" customFormat="1" ht="15" customHeight="1">
      <c r="A202" s="26" t="s">
        <v>462</v>
      </c>
      <c r="B202" s="27">
        <v>2160</v>
      </c>
      <c r="C202" s="43" t="s">
        <v>645</v>
      </c>
      <c r="D202" s="22" t="s">
        <v>453</v>
      </c>
      <c r="E202" s="23"/>
      <c r="F202" s="125"/>
      <c r="G202" s="58"/>
      <c r="H202" s="41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108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</row>
    <row r="203" spans="1:45" s="25" customFormat="1" ht="15" customHeight="1">
      <c r="A203" s="26" t="s">
        <v>462</v>
      </c>
      <c r="B203" s="27">
        <f>(B202+5)</f>
        <v>2165</v>
      </c>
      <c r="C203" s="43" t="s">
        <v>601</v>
      </c>
      <c r="D203" s="22" t="s">
        <v>453</v>
      </c>
      <c r="E203" s="23"/>
      <c r="F203" s="125"/>
      <c r="G203" s="58"/>
      <c r="H203" s="41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108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</row>
    <row r="204" spans="1:45" s="25" customFormat="1" ht="15" customHeight="1">
      <c r="A204" s="26"/>
      <c r="B204" s="47" t="s">
        <v>469</v>
      </c>
      <c r="C204" s="147" t="s">
        <v>333</v>
      </c>
      <c r="D204" s="148"/>
      <c r="E204" s="148"/>
      <c r="F204" s="148"/>
      <c r="G204" s="58"/>
      <c r="H204" s="41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108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</row>
    <row r="205" spans="1:45" s="25" customFormat="1" ht="15" customHeight="1">
      <c r="A205" s="26" t="s">
        <v>462</v>
      </c>
      <c r="B205" s="27">
        <v>2170</v>
      </c>
      <c r="C205" s="43" t="s">
        <v>602</v>
      </c>
      <c r="D205" s="22" t="s">
        <v>453</v>
      </c>
      <c r="E205" s="23"/>
      <c r="F205" s="125"/>
      <c r="G205" s="58"/>
      <c r="H205" s="41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108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</row>
    <row r="206" spans="1:45" s="25" customFormat="1" ht="15" customHeight="1">
      <c r="A206" s="26" t="s">
        <v>462</v>
      </c>
      <c r="B206" s="27">
        <f aca="true" t="shared" si="4" ref="B206:B250">(B205+5)</f>
        <v>2175</v>
      </c>
      <c r="C206" s="43" t="s">
        <v>603</v>
      </c>
      <c r="D206" s="22" t="s">
        <v>453</v>
      </c>
      <c r="E206" s="23"/>
      <c r="F206" s="125" t="e">
        <f>#REF!*#REF!</f>
        <v>#REF!</v>
      </c>
      <c r="G206" s="58"/>
      <c r="H206" s="41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108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</row>
    <row r="207" spans="1:45" s="25" customFormat="1" ht="15" customHeight="1">
      <c r="A207" s="26" t="s">
        <v>462</v>
      </c>
      <c r="B207" s="27">
        <f t="shared" si="4"/>
        <v>2180</v>
      </c>
      <c r="C207" s="44" t="s">
        <v>558</v>
      </c>
      <c r="D207" s="22" t="s">
        <v>453</v>
      </c>
      <c r="E207" s="23"/>
      <c r="F207" s="125" t="e">
        <f>#REF!*#REF!</f>
        <v>#REF!</v>
      </c>
      <c r="G207" s="58"/>
      <c r="H207" s="41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108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</row>
    <row r="208" spans="1:45" s="25" customFormat="1" ht="15" customHeight="1">
      <c r="A208" s="26" t="s">
        <v>462</v>
      </c>
      <c r="B208" s="27">
        <f>2181</f>
        <v>2181</v>
      </c>
      <c r="C208" s="44" t="s">
        <v>559</v>
      </c>
      <c r="D208" s="22" t="s">
        <v>453</v>
      </c>
      <c r="E208" s="23"/>
      <c r="F208" s="125"/>
      <c r="G208" s="58"/>
      <c r="H208" s="41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108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</row>
    <row r="209" spans="1:45" s="25" customFormat="1" ht="15" customHeight="1">
      <c r="A209" s="26" t="s">
        <v>462</v>
      </c>
      <c r="B209" s="27">
        <v>2200</v>
      </c>
      <c r="C209" s="44" t="s">
        <v>560</v>
      </c>
      <c r="D209" s="22" t="s">
        <v>453</v>
      </c>
      <c r="E209" s="23"/>
      <c r="F209" s="125"/>
      <c r="G209" s="58"/>
      <c r="H209" s="41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108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</row>
    <row r="210" spans="1:45" s="25" customFormat="1" ht="15" customHeight="1">
      <c r="A210" s="26" t="s">
        <v>462</v>
      </c>
      <c r="B210" s="27">
        <f t="shared" si="4"/>
        <v>2205</v>
      </c>
      <c r="C210" s="44" t="s">
        <v>561</v>
      </c>
      <c r="D210" s="22" t="s">
        <v>453</v>
      </c>
      <c r="E210" s="23"/>
      <c r="F210" s="125" t="e">
        <f>#REF!*#REF!</f>
        <v>#REF!</v>
      </c>
      <c r="G210" s="58"/>
      <c r="H210" s="41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108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</row>
    <row r="211" spans="1:45" s="25" customFormat="1" ht="15" customHeight="1">
      <c r="A211" s="26" t="s">
        <v>462</v>
      </c>
      <c r="B211" s="27">
        <v>2225</v>
      </c>
      <c r="C211" s="43" t="s">
        <v>26</v>
      </c>
      <c r="D211" s="22" t="s">
        <v>453</v>
      </c>
      <c r="E211" s="23"/>
      <c r="F211" s="125" t="e">
        <f>#REF!*#REF!</f>
        <v>#REF!</v>
      </c>
      <c r="G211" s="58"/>
      <c r="H211" s="41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108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</row>
    <row r="212" spans="1:45" s="25" customFormat="1" ht="15" customHeight="1">
      <c r="A212" s="26" t="s">
        <v>462</v>
      </c>
      <c r="B212" s="27">
        <f t="shared" si="4"/>
        <v>2230</v>
      </c>
      <c r="C212" s="43" t="s">
        <v>27</v>
      </c>
      <c r="D212" s="22" t="s">
        <v>453</v>
      </c>
      <c r="E212" s="23"/>
      <c r="F212" s="125" t="e">
        <f>#REF!*#REF!</f>
        <v>#REF!</v>
      </c>
      <c r="G212" s="58"/>
      <c r="H212" s="41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108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</row>
    <row r="213" spans="1:45" s="25" customFormat="1" ht="15" customHeight="1">
      <c r="A213" s="26" t="s">
        <v>462</v>
      </c>
      <c r="B213" s="27">
        <f t="shared" si="4"/>
        <v>2235</v>
      </c>
      <c r="C213" s="43" t="s">
        <v>28</v>
      </c>
      <c r="D213" s="22" t="s">
        <v>453</v>
      </c>
      <c r="E213" s="23"/>
      <c r="F213" s="125" t="e">
        <f>#REF!*#REF!</f>
        <v>#REF!</v>
      </c>
      <c r="G213" s="58"/>
      <c r="H213" s="41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108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</row>
    <row r="214" spans="1:45" s="25" customFormat="1" ht="15" customHeight="1">
      <c r="A214" s="26" t="s">
        <v>462</v>
      </c>
      <c r="B214" s="27">
        <v>2245</v>
      </c>
      <c r="C214" s="31" t="s">
        <v>532</v>
      </c>
      <c r="D214" s="22"/>
      <c r="E214" s="23"/>
      <c r="F214" s="125" t="e">
        <f>#REF!*#REF!</f>
        <v>#REF!</v>
      </c>
      <c r="G214" s="58"/>
      <c r="H214" s="41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108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</row>
    <row r="215" spans="1:45" s="25" customFormat="1" ht="15" customHeight="1">
      <c r="A215" s="76"/>
      <c r="B215" s="77"/>
      <c r="C215" s="145" t="s">
        <v>493</v>
      </c>
      <c r="D215" s="146"/>
      <c r="E215" s="146"/>
      <c r="F215" s="146"/>
      <c r="G215" s="58"/>
      <c r="H215" s="41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108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</row>
    <row r="216" spans="1:45" s="25" customFormat="1" ht="15" customHeight="1">
      <c r="A216" s="26" t="s">
        <v>462</v>
      </c>
      <c r="B216" s="27">
        <v>2255</v>
      </c>
      <c r="C216" s="43" t="s">
        <v>330</v>
      </c>
      <c r="D216" s="22" t="s">
        <v>543</v>
      </c>
      <c r="E216" s="23"/>
      <c r="F216" s="125" t="e">
        <f>#REF!*#REF!</f>
        <v>#REF!</v>
      </c>
      <c r="G216" s="58"/>
      <c r="H216" s="41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108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</row>
    <row r="217" spans="1:45" s="25" customFormat="1" ht="15" customHeight="1">
      <c r="A217" s="26" t="s">
        <v>462</v>
      </c>
      <c r="B217" s="27">
        <f t="shared" si="4"/>
        <v>2260</v>
      </c>
      <c r="C217" s="43" t="s">
        <v>573</v>
      </c>
      <c r="D217" s="22" t="s">
        <v>543</v>
      </c>
      <c r="E217" s="23"/>
      <c r="F217" s="125" t="e">
        <f>#REF!*#REF!</f>
        <v>#REF!</v>
      </c>
      <c r="G217" s="58"/>
      <c r="H217" s="41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108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</row>
    <row r="218" spans="1:45" s="25" customFormat="1" ht="15" customHeight="1">
      <c r="A218" s="26" t="s">
        <v>462</v>
      </c>
      <c r="B218" s="27">
        <f t="shared" si="4"/>
        <v>2265</v>
      </c>
      <c r="C218" s="43" t="s">
        <v>574</v>
      </c>
      <c r="D218" s="22" t="s">
        <v>543</v>
      </c>
      <c r="E218" s="23"/>
      <c r="F218" s="125" t="e">
        <f>#REF!*#REF!</f>
        <v>#REF!</v>
      </c>
      <c r="G218" s="58"/>
      <c r="H218" s="41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108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</row>
    <row r="219" spans="1:45" s="25" customFormat="1" ht="15" customHeight="1">
      <c r="A219" s="26" t="s">
        <v>462</v>
      </c>
      <c r="B219" s="27">
        <f t="shared" si="4"/>
        <v>2270</v>
      </c>
      <c r="C219" s="43" t="s">
        <v>620</v>
      </c>
      <c r="D219" s="22" t="s">
        <v>543</v>
      </c>
      <c r="E219" s="23"/>
      <c r="F219" s="125" t="e">
        <f>#REF!*#REF!</f>
        <v>#REF!</v>
      </c>
      <c r="G219" s="58"/>
      <c r="H219" s="41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108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</row>
    <row r="220" spans="1:45" s="25" customFormat="1" ht="15" customHeight="1">
      <c r="A220" s="26" t="s">
        <v>462</v>
      </c>
      <c r="B220" s="27">
        <f t="shared" si="4"/>
        <v>2275</v>
      </c>
      <c r="C220" s="43" t="s">
        <v>621</v>
      </c>
      <c r="D220" s="22" t="s">
        <v>543</v>
      </c>
      <c r="E220" s="23"/>
      <c r="F220" s="125" t="e">
        <f>#REF!*#REF!</f>
        <v>#REF!</v>
      </c>
      <c r="G220" s="58"/>
      <c r="H220" s="41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108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</row>
    <row r="221" spans="1:45" s="25" customFormat="1" ht="15" customHeight="1">
      <c r="A221" s="26" t="s">
        <v>462</v>
      </c>
      <c r="B221" s="27">
        <v>2295</v>
      </c>
      <c r="C221" s="43" t="s">
        <v>622</v>
      </c>
      <c r="D221" s="22" t="s">
        <v>543</v>
      </c>
      <c r="E221" s="23"/>
      <c r="F221" s="125"/>
      <c r="G221" s="58"/>
      <c r="H221" s="41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108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</row>
    <row r="222" spans="1:45" s="25" customFormat="1" ht="15" customHeight="1">
      <c r="A222" s="48" t="s">
        <v>462</v>
      </c>
      <c r="B222" s="49">
        <v>2297</v>
      </c>
      <c r="C222" s="54" t="s">
        <v>331</v>
      </c>
      <c r="D222" s="22"/>
      <c r="E222" s="50"/>
      <c r="F222" s="126"/>
      <c r="G222" s="58"/>
      <c r="H222" s="41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108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</row>
    <row r="223" spans="1:45" s="25" customFormat="1" ht="15" customHeight="1">
      <c r="A223" s="26"/>
      <c r="B223" s="21"/>
      <c r="C223" s="55"/>
      <c r="D223" s="22"/>
      <c r="E223" s="53"/>
      <c r="F223" s="127"/>
      <c r="G223" s="58"/>
      <c r="H223" s="41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108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</row>
    <row r="224" spans="1:45" s="25" customFormat="1" ht="15" customHeight="1">
      <c r="A224" s="26" t="s">
        <v>462</v>
      </c>
      <c r="B224" s="27">
        <v>2305</v>
      </c>
      <c r="C224" s="43" t="s">
        <v>369</v>
      </c>
      <c r="D224" s="22" t="s">
        <v>543</v>
      </c>
      <c r="E224" s="23"/>
      <c r="F224" s="125" t="e">
        <f>#REF!*#REF!</f>
        <v>#REF!</v>
      </c>
      <c r="G224" s="58"/>
      <c r="H224" s="41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108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</row>
    <row r="225" spans="1:45" s="25" customFormat="1" ht="15" customHeight="1">
      <c r="A225" s="26" t="s">
        <v>462</v>
      </c>
      <c r="B225" s="27">
        <v>2320</v>
      </c>
      <c r="C225" s="43" t="s">
        <v>368</v>
      </c>
      <c r="D225" s="22" t="s">
        <v>543</v>
      </c>
      <c r="E225" s="23"/>
      <c r="F225" s="125"/>
      <c r="G225" s="58"/>
      <c r="H225" s="41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108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</row>
    <row r="226" spans="1:45" s="25" customFormat="1" ht="15" customHeight="1">
      <c r="A226" s="26" t="s">
        <v>462</v>
      </c>
      <c r="B226" s="27">
        <f t="shared" si="4"/>
        <v>2325</v>
      </c>
      <c r="C226" s="43" t="s">
        <v>370</v>
      </c>
      <c r="D226" s="22" t="s">
        <v>543</v>
      </c>
      <c r="E226" s="23"/>
      <c r="F226" s="125"/>
      <c r="G226" s="58"/>
      <c r="H226" s="41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108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</row>
    <row r="227" spans="1:45" s="25" customFormat="1" ht="15" customHeight="1">
      <c r="A227" s="26" t="s">
        <v>462</v>
      </c>
      <c r="B227" s="27">
        <f t="shared" si="4"/>
        <v>2330</v>
      </c>
      <c r="C227" s="43" t="s">
        <v>301</v>
      </c>
      <c r="D227" s="22" t="s">
        <v>543</v>
      </c>
      <c r="E227" s="23"/>
      <c r="F227" s="125"/>
      <c r="G227" s="58"/>
      <c r="H227" s="41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108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</row>
    <row r="228" spans="1:45" s="25" customFormat="1" ht="15" customHeight="1">
      <c r="A228" s="26" t="s">
        <v>462</v>
      </c>
      <c r="B228" s="27">
        <v>2340</v>
      </c>
      <c r="C228" s="31" t="s">
        <v>273</v>
      </c>
      <c r="D228" s="22"/>
      <c r="E228" s="23"/>
      <c r="F228" s="125" t="e">
        <f>#REF!*#REF!</f>
        <v>#REF!</v>
      </c>
      <c r="G228" s="58"/>
      <c r="H228" s="41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108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</row>
    <row r="229" spans="1:45" s="25" customFormat="1" ht="15" customHeight="1">
      <c r="A229" s="76"/>
      <c r="B229" s="77"/>
      <c r="C229" s="145" t="s">
        <v>339</v>
      </c>
      <c r="D229" s="146"/>
      <c r="E229" s="146"/>
      <c r="F229" s="146"/>
      <c r="G229" s="58"/>
      <c r="H229" s="41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108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</row>
    <row r="230" spans="1:45" s="25" customFormat="1" ht="15" customHeight="1">
      <c r="A230" s="26" t="s">
        <v>462</v>
      </c>
      <c r="B230" s="27">
        <v>2350</v>
      </c>
      <c r="C230" s="44" t="s">
        <v>71</v>
      </c>
      <c r="D230" s="35" t="s">
        <v>477</v>
      </c>
      <c r="E230" s="23"/>
      <c r="F230" s="125" t="e">
        <f>#REF!*#REF!</f>
        <v>#REF!</v>
      </c>
      <c r="G230" s="58"/>
      <c r="H230" s="41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108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</row>
    <row r="231" spans="1:45" s="25" customFormat="1" ht="15" customHeight="1">
      <c r="A231" s="26" t="s">
        <v>462</v>
      </c>
      <c r="B231" s="27">
        <f t="shared" si="4"/>
        <v>2355</v>
      </c>
      <c r="C231" s="44" t="s">
        <v>623</v>
      </c>
      <c r="D231" s="35" t="s">
        <v>477</v>
      </c>
      <c r="E231" s="23"/>
      <c r="F231" s="125"/>
      <c r="G231" s="58"/>
      <c r="H231" s="41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108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</row>
    <row r="232" spans="1:45" s="25" customFormat="1" ht="15" customHeight="1">
      <c r="A232" s="26" t="s">
        <v>462</v>
      </c>
      <c r="B232" s="27">
        <f t="shared" si="4"/>
        <v>2360</v>
      </c>
      <c r="C232" s="44" t="s">
        <v>577</v>
      </c>
      <c r="D232" s="35" t="s">
        <v>477</v>
      </c>
      <c r="E232" s="23"/>
      <c r="F232" s="125"/>
      <c r="G232" s="58"/>
      <c r="H232" s="41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108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</row>
    <row r="233" spans="1:45" s="25" customFormat="1" ht="15" customHeight="1">
      <c r="A233" s="26" t="s">
        <v>462</v>
      </c>
      <c r="B233" s="27">
        <f t="shared" si="4"/>
        <v>2365</v>
      </c>
      <c r="C233" s="44" t="s">
        <v>578</v>
      </c>
      <c r="D233" s="35" t="s">
        <v>477</v>
      </c>
      <c r="E233" s="23"/>
      <c r="F233" s="125"/>
      <c r="G233" s="58"/>
      <c r="H233" s="41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108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</row>
    <row r="234" spans="1:45" s="25" customFormat="1" ht="15" customHeight="1">
      <c r="A234" s="26" t="s">
        <v>462</v>
      </c>
      <c r="B234" s="27">
        <f t="shared" si="4"/>
        <v>2370</v>
      </c>
      <c r="C234" s="44" t="s">
        <v>579</v>
      </c>
      <c r="D234" s="35" t="s">
        <v>477</v>
      </c>
      <c r="E234" s="23"/>
      <c r="F234" s="125" t="e">
        <f>#REF!*#REF!</f>
        <v>#REF!</v>
      </c>
      <c r="G234" s="58"/>
      <c r="H234" s="41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108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</row>
    <row r="235" spans="1:45" s="25" customFormat="1" ht="15" customHeight="1">
      <c r="A235" s="26" t="s">
        <v>462</v>
      </c>
      <c r="B235" s="27">
        <f t="shared" si="4"/>
        <v>2375</v>
      </c>
      <c r="C235" s="44" t="s">
        <v>72</v>
      </c>
      <c r="D235" s="35" t="s">
        <v>477</v>
      </c>
      <c r="E235" s="23"/>
      <c r="F235" s="125"/>
      <c r="G235" s="58"/>
      <c r="H235" s="41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108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</row>
    <row r="236" spans="1:45" s="25" customFormat="1" ht="15" customHeight="1">
      <c r="A236" s="26" t="s">
        <v>462</v>
      </c>
      <c r="B236" s="27">
        <f t="shared" si="4"/>
        <v>2380</v>
      </c>
      <c r="C236" s="44" t="s">
        <v>580</v>
      </c>
      <c r="D236" s="35" t="s">
        <v>477</v>
      </c>
      <c r="E236" s="23"/>
      <c r="F236" s="125"/>
      <c r="G236" s="58"/>
      <c r="H236" s="41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108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</row>
    <row r="237" spans="1:45" s="25" customFormat="1" ht="15" customHeight="1">
      <c r="A237" s="26" t="s">
        <v>462</v>
      </c>
      <c r="B237" s="27">
        <f t="shared" si="4"/>
        <v>2385</v>
      </c>
      <c r="C237" s="44" t="s">
        <v>509</v>
      </c>
      <c r="D237" s="35" t="s">
        <v>477</v>
      </c>
      <c r="E237" s="23"/>
      <c r="F237" s="125"/>
      <c r="G237" s="58"/>
      <c r="H237" s="41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108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</row>
    <row r="238" spans="1:45" s="25" customFormat="1" ht="15" customHeight="1">
      <c r="A238" s="26" t="s">
        <v>462</v>
      </c>
      <c r="B238" s="27">
        <f t="shared" si="4"/>
        <v>2390</v>
      </c>
      <c r="C238" s="44" t="s">
        <v>377</v>
      </c>
      <c r="D238" s="35" t="s">
        <v>477</v>
      </c>
      <c r="E238" s="23"/>
      <c r="F238" s="125"/>
      <c r="G238" s="58"/>
      <c r="H238" s="41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108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</row>
    <row r="239" spans="1:45" s="25" customFormat="1" ht="15" customHeight="1">
      <c r="A239" s="26" t="s">
        <v>462</v>
      </c>
      <c r="B239" s="27">
        <f t="shared" si="4"/>
        <v>2395</v>
      </c>
      <c r="C239" s="44" t="s">
        <v>378</v>
      </c>
      <c r="D239" s="35" t="s">
        <v>477</v>
      </c>
      <c r="E239" s="23"/>
      <c r="F239" s="125"/>
      <c r="G239" s="58"/>
      <c r="H239" s="41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108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</row>
    <row r="240" spans="1:45" s="25" customFormat="1" ht="15" customHeight="1">
      <c r="A240" s="26" t="s">
        <v>462</v>
      </c>
      <c r="B240" s="27">
        <f t="shared" si="4"/>
        <v>2400</v>
      </c>
      <c r="C240" s="44" t="s">
        <v>379</v>
      </c>
      <c r="D240" s="35" t="s">
        <v>477</v>
      </c>
      <c r="E240" s="23"/>
      <c r="F240" s="125"/>
      <c r="G240" s="58"/>
      <c r="H240" s="41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108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</row>
    <row r="241" spans="1:45" s="25" customFormat="1" ht="15" customHeight="1">
      <c r="A241" s="26" t="s">
        <v>462</v>
      </c>
      <c r="B241" s="27">
        <f t="shared" si="4"/>
        <v>2405</v>
      </c>
      <c r="C241" s="44" t="s">
        <v>380</v>
      </c>
      <c r="D241" s="35" t="s">
        <v>477</v>
      </c>
      <c r="E241" s="23"/>
      <c r="F241" s="125"/>
      <c r="G241" s="58"/>
      <c r="H241" s="41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108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</row>
    <row r="242" spans="1:45" s="25" customFormat="1" ht="15" customHeight="1">
      <c r="A242" s="26" t="s">
        <v>462</v>
      </c>
      <c r="B242" s="27">
        <f t="shared" si="4"/>
        <v>2410</v>
      </c>
      <c r="C242" s="43" t="s">
        <v>381</v>
      </c>
      <c r="D242" s="35" t="s">
        <v>477</v>
      </c>
      <c r="E242" s="23"/>
      <c r="F242" s="125"/>
      <c r="G242" s="58"/>
      <c r="H242" s="41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108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</row>
    <row r="243" spans="1:45" s="25" customFormat="1" ht="15" customHeight="1">
      <c r="A243" s="26" t="s">
        <v>462</v>
      </c>
      <c r="B243" s="27">
        <f t="shared" si="4"/>
        <v>2415</v>
      </c>
      <c r="C243" s="31" t="s">
        <v>533</v>
      </c>
      <c r="D243" s="22"/>
      <c r="E243" s="23"/>
      <c r="F243" s="125" t="e">
        <f>#REF!*#REF!</f>
        <v>#REF!</v>
      </c>
      <c r="G243" s="58"/>
      <c r="H243" s="41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108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</row>
    <row r="244" spans="1:45" s="25" customFormat="1" ht="15" customHeight="1">
      <c r="A244" s="26" t="s">
        <v>462</v>
      </c>
      <c r="B244" s="27">
        <v>2425</v>
      </c>
      <c r="C244" s="43" t="s">
        <v>302</v>
      </c>
      <c r="D244" s="35" t="s">
        <v>453</v>
      </c>
      <c r="E244" s="23"/>
      <c r="F244" s="125" t="e">
        <f>#REF!*#REF!</f>
        <v>#REF!</v>
      </c>
      <c r="G244" s="58"/>
      <c r="H244" s="41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108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</row>
    <row r="245" spans="1:45" s="25" customFormat="1" ht="15" customHeight="1">
      <c r="A245" s="26" t="s">
        <v>462</v>
      </c>
      <c r="B245" s="27">
        <f t="shared" si="4"/>
        <v>2430</v>
      </c>
      <c r="C245" s="43" t="s">
        <v>73</v>
      </c>
      <c r="D245" s="35" t="s">
        <v>477</v>
      </c>
      <c r="E245" s="23"/>
      <c r="F245" s="125"/>
      <c r="G245" s="58"/>
      <c r="H245" s="41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108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</row>
    <row r="246" spans="1:45" s="25" customFormat="1" ht="15" customHeight="1">
      <c r="A246" s="26" t="s">
        <v>462</v>
      </c>
      <c r="B246" s="27">
        <f t="shared" si="4"/>
        <v>2435</v>
      </c>
      <c r="C246" s="43" t="s">
        <v>486</v>
      </c>
      <c r="D246" s="35" t="s">
        <v>477</v>
      </c>
      <c r="E246" s="23"/>
      <c r="F246" s="125" t="e">
        <f>#REF!*#REF!</f>
        <v>#REF!</v>
      </c>
      <c r="G246" s="58"/>
      <c r="H246" s="41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108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</row>
    <row r="247" spans="1:45" s="25" customFormat="1" ht="15" customHeight="1">
      <c r="A247" s="26" t="s">
        <v>462</v>
      </c>
      <c r="B247" s="27">
        <f t="shared" si="4"/>
        <v>2440</v>
      </c>
      <c r="C247" s="44" t="s">
        <v>487</v>
      </c>
      <c r="D247" s="35" t="s">
        <v>477</v>
      </c>
      <c r="E247" s="23"/>
      <c r="F247" s="125" t="e">
        <f>#REF!*#REF!</f>
        <v>#REF!</v>
      </c>
      <c r="G247" s="58"/>
      <c r="H247" s="41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108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</row>
    <row r="248" spans="1:45" s="25" customFormat="1" ht="15" customHeight="1">
      <c r="A248" s="26" t="s">
        <v>462</v>
      </c>
      <c r="B248" s="27">
        <f t="shared" si="4"/>
        <v>2445</v>
      </c>
      <c r="C248" s="44" t="s">
        <v>488</v>
      </c>
      <c r="D248" s="35" t="s">
        <v>477</v>
      </c>
      <c r="E248" s="23"/>
      <c r="F248" s="125"/>
      <c r="G248" s="58"/>
      <c r="H248" s="41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108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</row>
    <row r="249" spans="1:45" s="25" customFormat="1" ht="15" customHeight="1">
      <c r="A249" s="26" t="s">
        <v>462</v>
      </c>
      <c r="B249" s="27">
        <f t="shared" si="4"/>
        <v>2450</v>
      </c>
      <c r="C249" s="43" t="s">
        <v>489</v>
      </c>
      <c r="D249" s="35" t="s">
        <v>477</v>
      </c>
      <c r="E249" s="23"/>
      <c r="F249" s="125" t="e">
        <f>#REF!*#REF!</f>
        <v>#REF!</v>
      </c>
      <c r="G249" s="58"/>
      <c r="H249" s="41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108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</row>
    <row r="250" spans="1:45" s="25" customFormat="1" ht="15" customHeight="1">
      <c r="A250" s="26" t="s">
        <v>462</v>
      </c>
      <c r="B250" s="27">
        <f t="shared" si="4"/>
        <v>2455</v>
      </c>
      <c r="C250" s="34" t="s">
        <v>74</v>
      </c>
      <c r="D250" s="35" t="s">
        <v>477</v>
      </c>
      <c r="E250" s="23"/>
      <c r="F250" s="125"/>
      <c r="G250" s="58"/>
      <c r="H250" s="41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108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</row>
    <row r="251" spans="1:45" s="25" customFormat="1" ht="15" customHeight="1">
      <c r="A251" s="26" t="s">
        <v>462</v>
      </c>
      <c r="B251" s="27">
        <v>2456</v>
      </c>
      <c r="C251" s="43" t="s">
        <v>75</v>
      </c>
      <c r="D251" s="22" t="s">
        <v>477</v>
      </c>
      <c r="E251" s="23"/>
      <c r="F251" s="125"/>
      <c r="G251" s="58"/>
      <c r="H251" s="41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108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</row>
    <row r="252" spans="1:45" s="25" customFormat="1" ht="15" customHeight="1">
      <c r="A252" s="26" t="s">
        <v>462</v>
      </c>
      <c r="B252" s="27">
        <v>2457</v>
      </c>
      <c r="C252" s="44" t="s">
        <v>76</v>
      </c>
      <c r="D252" s="35" t="s">
        <v>477</v>
      </c>
      <c r="E252" s="23"/>
      <c r="F252" s="125"/>
      <c r="G252" s="58"/>
      <c r="H252" s="41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108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</row>
    <row r="253" spans="1:45" s="25" customFormat="1" ht="15" customHeight="1">
      <c r="A253" s="26" t="s">
        <v>462</v>
      </c>
      <c r="B253" s="27">
        <f>(B250+5)</f>
        <v>2460</v>
      </c>
      <c r="C253" s="31" t="s">
        <v>534</v>
      </c>
      <c r="D253" s="22"/>
      <c r="E253" s="23"/>
      <c r="F253" s="125" t="e">
        <f>#REF!*#REF!</f>
        <v>#REF!</v>
      </c>
      <c r="G253" s="58"/>
      <c r="H253" s="41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108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</row>
    <row r="254" spans="1:45" s="25" customFormat="1" ht="15" customHeight="1">
      <c r="A254" s="76"/>
      <c r="B254" s="77"/>
      <c r="C254" s="112" t="s">
        <v>77</v>
      </c>
      <c r="D254" s="113"/>
      <c r="E254" s="113"/>
      <c r="F254" s="113"/>
      <c r="G254" s="58"/>
      <c r="H254" s="41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108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</row>
    <row r="255" spans="1:45" s="25" customFormat="1" ht="15" customHeight="1">
      <c r="A255" s="26" t="s">
        <v>462</v>
      </c>
      <c r="B255" s="27">
        <v>246301</v>
      </c>
      <c r="C255" s="101" t="s">
        <v>510</v>
      </c>
      <c r="D255" s="22" t="s">
        <v>453</v>
      </c>
      <c r="E255" s="23"/>
      <c r="F255" s="102"/>
      <c r="G255" s="58"/>
      <c r="H255" s="41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108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</row>
    <row r="256" spans="1:45" s="25" customFormat="1" ht="15" customHeight="1">
      <c r="A256" s="26" t="s">
        <v>462</v>
      </c>
      <c r="B256" s="27">
        <v>246302</v>
      </c>
      <c r="C256" s="101" t="s">
        <v>511</v>
      </c>
      <c r="D256" s="22" t="s">
        <v>452</v>
      </c>
      <c r="E256" s="23"/>
      <c r="F256" s="102"/>
      <c r="G256" s="58"/>
      <c r="H256" s="41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108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</row>
    <row r="257" spans="1:45" s="25" customFormat="1" ht="15" customHeight="1">
      <c r="A257" s="26" t="s">
        <v>462</v>
      </c>
      <c r="B257" s="27">
        <v>246303</v>
      </c>
      <c r="C257" s="101" t="s">
        <v>512</v>
      </c>
      <c r="D257" s="22" t="s">
        <v>453</v>
      </c>
      <c r="E257" s="23"/>
      <c r="F257" s="102"/>
      <c r="G257" s="58"/>
      <c r="H257" s="41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108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</row>
    <row r="258" spans="1:45" s="25" customFormat="1" ht="15" customHeight="1">
      <c r="A258" s="26" t="s">
        <v>462</v>
      </c>
      <c r="B258" s="27">
        <v>246304</v>
      </c>
      <c r="C258" s="101" t="s">
        <v>513</v>
      </c>
      <c r="D258" s="22" t="s">
        <v>452</v>
      </c>
      <c r="E258" s="23"/>
      <c r="F258" s="102"/>
      <c r="G258" s="58"/>
      <c r="H258" s="41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108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</row>
    <row r="259" spans="1:45" s="25" customFormat="1" ht="15" customHeight="1">
      <c r="A259" s="26" t="s">
        <v>462</v>
      </c>
      <c r="B259" s="27">
        <v>246305</v>
      </c>
      <c r="C259" s="101" t="s">
        <v>514</v>
      </c>
      <c r="D259" s="22" t="s">
        <v>453</v>
      </c>
      <c r="E259" s="23"/>
      <c r="F259" s="102"/>
      <c r="G259" s="58"/>
      <c r="H259" s="41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108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</row>
    <row r="260" spans="1:45" s="25" customFormat="1" ht="15" customHeight="1">
      <c r="A260" s="26" t="s">
        <v>462</v>
      </c>
      <c r="B260" s="27">
        <v>246306</v>
      </c>
      <c r="C260" s="101" t="s">
        <v>515</v>
      </c>
      <c r="D260" s="22" t="s">
        <v>453</v>
      </c>
      <c r="E260" s="23"/>
      <c r="F260" s="102"/>
      <c r="G260" s="58"/>
      <c r="H260" s="41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108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</row>
    <row r="261" spans="1:45" s="25" customFormat="1" ht="15" customHeight="1">
      <c r="A261" s="76"/>
      <c r="B261" s="77"/>
      <c r="C261" s="112" t="s">
        <v>340</v>
      </c>
      <c r="D261" s="113"/>
      <c r="E261" s="115"/>
      <c r="F261" s="115"/>
      <c r="G261" s="58"/>
      <c r="H261" s="41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108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</row>
    <row r="262" spans="1:45" s="25" customFormat="1" ht="15" customHeight="1">
      <c r="A262" s="26" t="s">
        <v>462</v>
      </c>
      <c r="B262" s="27">
        <v>2460</v>
      </c>
      <c r="C262" s="43" t="s">
        <v>590</v>
      </c>
      <c r="D262" s="109" t="s">
        <v>303</v>
      </c>
      <c r="E262" s="110"/>
      <c r="F262" s="128"/>
      <c r="G262" s="58"/>
      <c r="H262" s="41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108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</row>
    <row r="263" spans="1:45" s="25" customFormat="1" ht="15" customHeight="1">
      <c r="A263" s="26" t="s">
        <v>462</v>
      </c>
      <c r="B263" s="27">
        <v>2470</v>
      </c>
      <c r="C263" s="43" t="s">
        <v>478</v>
      </c>
      <c r="D263" s="22" t="s">
        <v>544</v>
      </c>
      <c r="E263" s="53"/>
      <c r="F263" s="127" t="e">
        <f>#REF!*#REF!</f>
        <v>#REF!</v>
      </c>
      <c r="G263" s="58"/>
      <c r="H263" s="41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108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</row>
    <row r="264" spans="1:45" s="25" customFormat="1" ht="15" customHeight="1">
      <c r="A264" s="26" t="s">
        <v>462</v>
      </c>
      <c r="B264" s="27">
        <v>2472</v>
      </c>
      <c r="C264" s="43" t="s">
        <v>591</v>
      </c>
      <c r="D264" s="22" t="s">
        <v>453</v>
      </c>
      <c r="E264" s="23"/>
      <c r="F264" s="125" t="e">
        <f>#REF!*#REF!</f>
        <v>#REF!</v>
      </c>
      <c r="G264" s="58"/>
      <c r="H264" s="41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108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</row>
    <row r="265" spans="1:45" s="25" customFormat="1" ht="15" customHeight="1">
      <c r="A265" s="26" t="s">
        <v>462</v>
      </c>
      <c r="B265" s="27">
        <v>2475</v>
      </c>
      <c r="C265" s="43" t="s">
        <v>382</v>
      </c>
      <c r="D265" s="22" t="s">
        <v>304</v>
      </c>
      <c r="E265" s="23"/>
      <c r="F265" s="125"/>
      <c r="G265" s="58"/>
      <c r="H265" s="41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108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</row>
    <row r="266" spans="1:45" s="25" customFormat="1" ht="15" customHeight="1">
      <c r="A266" s="26" t="s">
        <v>462</v>
      </c>
      <c r="B266" s="27">
        <f>B265+5</f>
        <v>2480</v>
      </c>
      <c r="C266" s="43" t="s">
        <v>383</v>
      </c>
      <c r="D266" s="22" t="s">
        <v>541</v>
      </c>
      <c r="E266" s="23"/>
      <c r="F266" s="125" t="e">
        <f>#REF!*#REF!</f>
        <v>#REF!</v>
      </c>
      <c r="G266" s="58"/>
      <c r="H266" s="41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108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</row>
    <row r="267" spans="1:45" s="25" customFormat="1" ht="15" customHeight="1">
      <c r="A267" s="26" t="s">
        <v>462</v>
      </c>
      <c r="B267" s="27">
        <f aca="true" t="shared" si="5" ref="B267:B273">B266+5</f>
        <v>2485</v>
      </c>
      <c r="C267" s="43" t="s">
        <v>78</v>
      </c>
      <c r="D267" s="22" t="s">
        <v>544</v>
      </c>
      <c r="E267" s="23"/>
      <c r="F267" s="125" t="e">
        <f>#REF!*#REF!</f>
        <v>#REF!</v>
      </c>
      <c r="G267" s="58"/>
      <c r="H267" s="41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108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</row>
    <row r="268" spans="1:45" s="25" customFormat="1" ht="15" customHeight="1">
      <c r="A268" s="26" t="s">
        <v>462</v>
      </c>
      <c r="B268" s="27">
        <f t="shared" si="5"/>
        <v>2490</v>
      </c>
      <c r="C268" s="43" t="s">
        <v>479</v>
      </c>
      <c r="D268" s="22" t="s">
        <v>541</v>
      </c>
      <c r="E268" s="23"/>
      <c r="F268" s="125" t="e">
        <f>#REF!*#REF!</f>
        <v>#REF!</v>
      </c>
      <c r="G268" s="58"/>
      <c r="H268" s="41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108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</row>
    <row r="269" spans="1:45" s="37" customFormat="1" ht="15" customHeight="1">
      <c r="A269" s="26" t="s">
        <v>462</v>
      </c>
      <c r="B269" s="27">
        <f t="shared" si="5"/>
        <v>2495</v>
      </c>
      <c r="C269" s="43" t="s">
        <v>384</v>
      </c>
      <c r="D269" s="22" t="s">
        <v>541</v>
      </c>
      <c r="E269" s="23"/>
      <c r="F269" s="125"/>
      <c r="G269" s="58"/>
      <c r="H269" s="139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38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</row>
    <row r="270" spans="1:45" s="37" customFormat="1" ht="15" customHeight="1">
      <c r="A270" s="26" t="s">
        <v>462</v>
      </c>
      <c r="B270" s="27">
        <f t="shared" si="5"/>
        <v>2500</v>
      </c>
      <c r="C270" s="43" t="s">
        <v>385</v>
      </c>
      <c r="D270" s="22" t="s">
        <v>544</v>
      </c>
      <c r="E270" s="23"/>
      <c r="F270" s="125"/>
      <c r="G270" s="58"/>
      <c r="H270" s="139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38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</row>
    <row r="271" spans="1:45" s="37" customFormat="1" ht="15" customHeight="1">
      <c r="A271" s="26" t="s">
        <v>462</v>
      </c>
      <c r="B271" s="27">
        <f t="shared" si="5"/>
        <v>2505</v>
      </c>
      <c r="C271" s="43" t="s">
        <v>386</v>
      </c>
      <c r="D271" s="22" t="s">
        <v>544</v>
      </c>
      <c r="E271" s="23"/>
      <c r="F271" s="125"/>
      <c r="G271" s="58"/>
      <c r="H271" s="139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38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</row>
    <row r="272" spans="1:45" s="37" customFormat="1" ht="15" customHeight="1">
      <c r="A272" s="26" t="s">
        <v>462</v>
      </c>
      <c r="B272" s="27">
        <f t="shared" si="5"/>
        <v>2510</v>
      </c>
      <c r="C272" s="43" t="s">
        <v>592</v>
      </c>
      <c r="D272" s="22" t="s">
        <v>544</v>
      </c>
      <c r="E272" s="23"/>
      <c r="F272" s="125"/>
      <c r="G272" s="58"/>
      <c r="H272" s="139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38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</row>
    <row r="273" spans="1:45" s="37" customFormat="1" ht="15" customHeight="1">
      <c r="A273" s="26" t="s">
        <v>462</v>
      </c>
      <c r="B273" s="27">
        <f t="shared" si="5"/>
        <v>2515</v>
      </c>
      <c r="C273" s="43" t="s">
        <v>546</v>
      </c>
      <c r="D273" s="22" t="s">
        <v>305</v>
      </c>
      <c r="E273" s="23"/>
      <c r="F273" s="125"/>
      <c r="G273" s="58"/>
      <c r="H273" s="139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38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</row>
    <row r="274" spans="1:45" s="37" customFormat="1" ht="15" customHeight="1">
      <c r="A274" s="26" t="s">
        <v>462</v>
      </c>
      <c r="B274" s="27">
        <f>2550</f>
        <v>2550</v>
      </c>
      <c r="C274" s="34" t="s">
        <v>461</v>
      </c>
      <c r="D274" s="35"/>
      <c r="E274" s="23"/>
      <c r="F274" s="125"/>
      <c r="G274" s="58"/>
      <c r="H274" s="139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38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</row>
    <row r="275" spans="1:45" s="37" customFormat="1" ht="15" customHeight="1">
      <c r="A275" s="76"/>
      <c r="B275" s="77"/>
      <c r="C275" s="112" t="s">
        <v>79</v>
      </c>
      <c r="D275" s="113"/>
      <c r="E275" s="113"/>
      <c r="F275" s="113"/>
      <c r="G275" s="58"/>
      <c r="H275" s="139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38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</row>
    <row r="276" spans="1:45" s="25" customFormat="1" ht="15" customHeight="1">
      <c r="A276" s="26" t="s">
        <v>462</v>
      </c>
      <c r="B276" s="27">
        <v>2570</v>
      </c>
      <c r="C276" s="103" t="s">
        <v>387</v>
      </c>
      <c r="D276" s="22" t="s">
        <v>477</v>
      </c>
      <c r="E276" s="104"/>
      <c r="F276" s="104"/>
      <c r="G276" s="58"/>
      <c r="H276" s="41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108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</row>
    <row r="277" spans="1:45" s="25" customFormat="1" ht="15" customHeight="1">
      <c r="A277" s="26" t="s">
        <v>462</v>
      </c>
      <c r="B277" s="27">
        <v>2590</v>
      </c>
      <c r="C277" s="43" t="s">
        <v>547</v>
      </c>
      <c r="D277" s="22" t="s">
        <v>453</v>
      </c>
      <c r="E277" s="23"/>
      <c r="F277" s="125"/>
      <c r="G277" s="58"/>
      <c r="H277" s="41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108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</row>
    <row r="278" spans="1:45" s="25" customFormat="1" ht="15" customHeight="1">
      <c r="A278" s="26" t="s">
        <v>462</v>
      </c>
      <c r="B278" s="27">
        <f aca="true" t="shared" si="6" ref="B278:B312">(B277+5)</f>
        <v>2595</v>
      </c>
      <c r="C278" s="43" t="s">
        <v>548</v>
      </c>
      <c r="D278" s="22" t="s">
        <v>453</v>
      </c>
      <c r="E278" s="23"/>
      <c r="F278" s="125"/>
      <c r="G278" s="58"/>
      <c r="H278" s="41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108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</row>
    <row r="279" spans="1:45" s="25" customFormat="1" ht="15" customHeight="1">
      <c r="A279" s="26" t="s">
        <v>462</v>
      </c>
      <c r="B279" s="27">
        <v>2605</v>
      </c>
      <c r="C279" s="43" t="s">
        <v>598</v>
      </c>
      <c r="D279" s="22" t="s">
        <v>452</v>
      </c>
      <c r="E279" s="23"/>
      <c r="F279" s="125" t="e">
        <f>#REF!*#REF!</f>
        <v>#REF!</v>
      </c>
      <c r="G279" s="58"/>
      <c r="H279" s="41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108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</row>
    <row r="280" spans="1:45" s="25" customFormat="1" ht="15" customHeight="1">
      <c r="A280" s="26" t="s">
        <v>462</v>
      </c>
      <c r="B280" s="27">
        <f t="shared" si="6"/>
        <v>2610</v>
      </c>
      <c r="C280" s="31" t="s">
        <v>529</v>
      </c>
      <c r="D280" s="22" t="s">
        <v>477</v>
      </c>
      <c r="E280" s="23"/>
      <c r="F280" s="125"/>
      <c r="G280" s="58"/>
      <c r="H280" s="41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108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</row>
    <row r="281" spans="1:45" s="25" customFormat="1" ht="15" customHeight="1">
      <c r="A281" s="26" t="s">
        <v>462</v>
      </c>
      <c r="B281" s="27">
        <f t="shared" si="6"/>
        <v>2615</v>
      </c>
      <c r="C281" s="34" t="s">
        <v>414</v>
      </c>
      <c r="D281" s="35" t="s">
        <v>477</v>
      </c>
      <c r="E281" s="23"/>
      <c r="F281" s="125" t="e">
        <f>#REF!*#REF!</f>
        <v>#REF!</v>
      </c>
      <c r="G281" s="58"/>
      <c r="H281" s="41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108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</row>
    <row r="282" spans="1:45" s="25" customFormat="1" ht="15" customHeight="1">
      <c r="A282" s="26" t="s">
        <v>462</v>
      </c>
      <c r="B282" s="27">
        <f t="shared" si="6"/>
        <v>2620</v>
      </c>
      <c r="C282" s="43" t="s">
        <v>599</v>
      </c>
      <c r="D282" s="22" t="s">
        <v>452</v>
      </c>
      <c r="E282" s="23"/>
      <c r="F282" s="125" t="e">
        <f>#REF!*#REF!</f>
        <v>#REF!</v>
      </c>
      <c r="G282" s="58"/>
      <c r="H282" s="41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108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</row>
    <row r="283" spans="1:45" s="25" customFormat="1" ht="15" customHeight="1">
      <c r="A283" s="26" t="s">
        <v>462</v>
      </c>
      <c r="B283" s="27">
        <v>2635</v>
      </c>
      <c r="C283" s="43" t="s">
        <v>600</v>
      </c>
      <c r="D283" s="22" t="s">
        <v>453</v>
      </c>
      <c r="E283" s="23"/>
      <c r="F283" s="125" t="e">
        <f>#REF!*#REF!</f>
        <v>#REF!</v>
      </c>
      <c r="G283" s="58"/>
      <c r="H283" s="41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108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</row>
    <row r="284" spans="1:45" s="25" customFormat="1" ht="15" customHeight="1">
      <c r="A284" s="26" t="s">
        <v>462</v>
      </c>
      <c r="B284" s="27">
        <f t="shared" si="6"/>
        <v>2640</v>
      </c>
      <c r="C284" s="43" t="s">
        <v>554</v>
      </c>
      <c r="D284" s="22" t="s">
        <v>543</v>
      </c>
      <c r="E284" s="23"/>
      <c r="F284" s="125" t="e">
        <f>#REF!*#REF!</f>
        <v>#REF!</v>
      </c>
      <c r="G284" s="58"/>
      <c r="H284" s="41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108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</row>
    <row r="285" spans="1:45" s="25" customFormat="1" ht="15" customHeight="1">
      <c r="A285" s="26" t="s">
        <v>462</v>
      </c>
      <c r="B285" s="27">
        <f t="shared" si="6"/>
        <v>2645</v>
      </c>
      <c r="C285" s="44" t="s">
        <v>555</v>
      </c>
      <c r="D285" s="35" t="s">
        <v>452</v>
      </c>
      <c r="E285" s="23"/>
      <c r="F285" s="125" t="e">
        <f>#REF!*#REF!</f>
        <v>#REF!</v>
      </c>
      <c r="G285" s="58"/>
      <c r="H285" s="41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108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</row>
    <row r="286" spans="1:45" s="25" customFormat="1" ht="15" customHeight="1">
      <c r="A286" s="26" t="s">
        <v>462</v>
      </c>
      <c r="B286" s="27">
        <f t="shared" si="6"/>
        <v>2650</v>
      </c>
      <c r="C286" s="43" t="s">
        <v>556</v>
      </c>
      <c r="D286" s="22" t="s">
        <v>452</v>
      </c>
      <c r="E286" s="23"/>
      <c r="F286" s="125" t="e">
        <f>#REF!*#REF!</f>
        <v>#REF!</v>
      </c>
      <c r="G286" s="58"/>
      <c r="H286" s="41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108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</row>
    <row r="287" spans="1:45" s="25" customFormat="1" ht="15" customHeight="1">
      <c r="A287" s="26" t="s">
        <v>462</v>
      </c>
      <c r="B287" s="27">
        <v>2660</v>
      </c>
      <c r="C287" s="44" t="s">
        <v>557</v>
      </c>
      <c r="D287" s="35" t="s">
        <v>452</v>
      </c>
      <c r="E287" s="23"/>
      <c r="F287" s="125" t="e">
        <f>#REF!*#REF!</f>
        <v>#REF!</v>
      </c>
      <c r="G287" s="58"/>
      <c r="H287" s="41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108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</row>
    <row r="288" spans="1:45" s="25" customFormat="1" ht="15" customHeight="1">
      <c r="A288" s="26" t="s">
        <v>462</v>
      </c>
      <c r="B288" s="27">
        <v>2675</v>
      </c>
      <c r="C288" s="31" t="s">
        <v>530</v>
      </c>
      <c r="D288" s="22"/>
      <c r="E288" s="23"/>
      <c r="F288" s="125" t="e">
        <f>#REF!*#REF!</f>
        <v>#REF!</v>
      </c>
      <c r="G288" s="58"/>
      <c r="H288" s="41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108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</row>
    <row r="289" spans="1:45" s="25" customFormat="1" ht="15" customHeight="1">
      <c r="A289" s="76"/>
      <c r="B289" s="77"/>
      <c r="C289" s="112" t="s">
        <v>531</v>
      </c>
      <c r="D289" s="113"/>
      <c r="E289" s="113"/>
      <c r="F289" s="113"/>
      <c r="G289" s="58"/>
      <c r="H289" s="41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108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</row>
    <row r="290" spans="1:45" s="25" customFormat="1" ht="15" customHeight="1">
      <c r="A290" s="26"/>
      <c r="B290" s="27"/>
      <c r="C290" s="81" t="s">
        <v>494</v>
      </c>
      <c r="D290" s="82"/>
      <c r="E290" s="82"/>
      <c r="F290" s="63"/>
      <c r="G290" s="58"/>
      <c r="H290" s="41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108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</row>
    <row r="291" spans="1:45" s="25" customFormat="1" ht="15" customHeight="1">
      <c r="A291" s="26" t="s">
        <v>462</v>
      </c>
      <c r="B291" s="27">
        <v>2700</v>
      </c>
      <c r="C291" s="31" t="s">
        <v>613</v>
      </c>
      <c r="D291" s="22" t="s">
        <v>477</v>
      </c>
      <c r="E291" s="23"/>
      <c r="F291" s="125"/>
      <c r="G291" s="58"/>
      <c r="H291" s="41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108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</row>
    <row r="292" spans="1:45" s="25" customFormat="1" ht="15" customHeight="1">
      <c r="A292" s="26" t="s">
        <v>462</v>
      </c>
      <c r="B292" s="27">
        <f t="shared" si="6"/>
        <v>2705</v>
      </c>
      <c r="C292" s="43" t="s">
        <v>80</v>
      </c>
      <c r="D292" s="22" t="s">
        <v>452</v>
      </c>
      <c r="E292" s="23"/>
      <c r="F292" s="125"/>
      <c r="G292" s="58"/>
      <c r="H292" s="41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108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</row>
    <row r="293" spans="1:45" s="25" customFormat="1" ht="15" customHeight="1">
      <c r="A293" s="26" t="s">
        <v>462</v>
      </c>
      <c r="B293" s="27">
        <f t="shared" si="6"/>
        <v>2710</v>
      </c>
      <c r="C293" s="43" t="s">
        <v>614</v>
      </c>
      <c r="D293" s="22" t="s">
        <v>477</v>
      </c>
      <c r="E293" s="23"/>
      <c r="F293" s="125"/>
      <c r="G293" s="58"/>
      <c r="H293" s="41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108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</row>
    <row r="294" spans="1:45" s="25" customFormat="1" ht="15" customHeight="1">
      <c r="A294" s="26" t="s">
        <v>462</v>
      </c>
      <c r="B294" s="27">
        <v>2720</v>
      </c>
      <c r="C294" s="43" t="s">
        <v>7</v>
      </c>
      <c r="D294" s="22" t="s">
        <v>452</v>
      </c>
      <c r="E294" s="23"/>
      <c r="F294" s="125"/>
      <c r="G294" s="58"/>
      <c r="H294" s="41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108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</row>
    <row r="295" spans="1:45" s="25" customFormat="1" ht="15" customHeight="1">
      <c r="A295" s="26" t="s">
        <v>462</v>
      </c>
      <c r="B295" s="27">
        <f t="shared" si="6"/>
        <v>2725</v>
      </c>
      <c r="C295" s="43" t="s">
        <v>81</v>
      </c>
      <c r="D295" s="22" t="s">
        <v>452</v>
      </c>
      <c r="E295" s="23"/>
      <c r="F295" s="125"/>
      <c r="G295" s="58"/>
      <c r="H295" s="41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108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</row>
    <row r="296" spans="1:45" s="25" customFormat="1" ht="15" customHeight="1">
      <c r="A296" s="26" t="s">
        <v>462</v>
      </c>
      <c r="B296" s="27">
        <v>2735</v>
      </c>
      <c r="C296" s="43" t="s">
        <v>82</v>
      </c>
      <c r="D296" s="22" t="s">
        <v>452</v>
      </c>
      <c r="E296" s="23"/>
      <c r="F296" s="125" t="e">
        <f>#REF!*#REF!</f>
        <v>#REF!</v>
      </c>
      <c r="G296" s="58"/>
      <c r="H296" s="41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108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</row>
    <row r="297" spans="1:45" s="25" customFormat="1" ht="15" customHeight="1">
      <c r="A297" s="26" t="s">
        <v>462</v>
      </c>
      <c r="B297" s="27">
        <f t="shared" si="6"/>
        <v>2740</v>
      </c>
      <c r="C297" s="43" t="s">
        <v>83</v>
      </c>
      <c r="D297" s="22" t="s">
        <v>452</v>
      </c>
      <c r="E297" s="23"/>
      <c r="F297" s="125" t="e">
        <f>#REF!*#REF!</f>
        <v>#REF!</v>
      </c>
      <c r="G297" s="58"/>
      <c r="H297" s="41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108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</row>
    <row r="298" spans="1:45" s="25" customFormat="1" ht="15" customHeight="1">
      <c r="A298" s="26" t="s">
        <v>462</v>
      </c>
      <c r="B298" s="27">
        <f t="shared" si="6"/>
        <v>2745</v>
      </c>
      <c r="C298" s="43" t="s">
        <v>47</v>
      </c>
      <c r="D298" s="22" t="s">
        <v>452</v>
      </c>
      <c r="E298" s="23"/>
      <c r="F298" s="125" t="e">
        <f>#REF!*#REF!</f>
        <v>#REF!</v>
      </c>
      <c r="G298" s="58"/>
      <c r="H298" s="41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108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</row>
    <row r="299" spans="1:45" s="25" customFormat="1" ht="15" customHeight="1">
      <c r="A299" s="26" t="s">
        <v>462</v>
      </c>
      <c r="B299" s="27">
        <f t="shared" si="6"/>
        <v>2750</v>
      </c>
      <c r="C299" s="31" t="s">
        <v>521</v>
      </c>
      <c r="D299" s="22"/>
      <c r="E299" s="23"/>
      <c r="F299" s="125" t="e">
        <f>#REF!*#REF!</f>
        <v>#REF!</v>
      </c>
      <c r="G299" s="58"/>
      <c r="H299" s="41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108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</row>
    <row r="300" spans="1:45" s="25" customFormat="1" ht="15" customHeight="1">
      <c r="A300" s="26"/>
      <c r="B300" s="27"/>
      <c r="C300" s="81" t="s">
        <v>522</v>
      </c>
      <c r="D300" s="80"/>
      <c r="E300" s="80"/>
      <c r="F300" s="79"/>
      <c r="G300" s="58"/>
      <c r="H300" s="41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108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</row>
    <row r="301" spans="1:45" s="25" customFormat="1" ht="15" customHeight="1">
      <c r="A301" s="26" t="s">
        <v>462</v>
      </c>
      <c r="B301" s="27">
        <v>2760</v>
      </c>
      <c r="C301" s="43" t="s">
        <v>306</v>
      </c>
      <c r="D301" s="22" t="s">
        <v>477</v>
      </c>
      <c r="E301" s="23"/>
      <c r="F301" s="125" t="e">
        <f>#REF!*#REF!</f>
        <v>#REF!</v>
      </c>
      <c r="G301" s="58"/>
      <c r="H301" s="41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108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</row>
    <row r="302" spans="1:45" s="25" customFormat="1" ht="15" customHeight="1">
      <c r="A302" s="26" t="s">
        <v>462</v>
      </c>
      <c r="B302" s="27">
        <v>2766</v>
      </c>
      <c r="C302" s="43" t="s">
        <v>188</v>
      </c>
      <c r="D302" s="22" t="s">
        <v>453</v>
      </c>
      <c r="E302" s="23"/>
      <c r="F302" s="125"/>
      <c r="G302" s="58"/>
      <c r="H302" s="41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108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</row>
    <row r="303" spans="1:45" s="25" customFormat="1" ht="15" customHeight="1">
      <c r="A303" s="26" t="s">
        <v>462</v>
      </c>
      <c r="B303" s="27">
        <v>2770</v>
      </c>
      <c r="C303" s="43" t="s">
        <v>189</v>
      </c>
      <c r="D303" s="22" t="s">
        <v>453</v>
      </c>
      <c r="E303" s="23"/>
      <c r="F303" s="125"/>
      <c r="G303" s="58"/>
      <c r="H303" s="41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108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</row>
    <row r="304" spans="1:45" s="25" customFormat="1" ht="15" customHeight="1">
      <c r="A304" s="26" t="s">
        <v>462</v>
      </c>
      <c r="B304" s="27">
        <f t="shared" si="6"/>
        <v>2775</v>
      </c>
      <c r="C304" s="31" t="s">
        <v>523</v>
      </c>
      <c r="D304" s="22" t="s">
        <v>477</v>
      </c>
      <c r="E304" s="23"/>
      <c r="F304" s="125" t="e">
        <f>#REF!*#REF!</f>
        <v>#REF!</v>
      </c>
      <c r="G304" s="58"/>
      <c r="H304" s="41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108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</row>
    <row r="305" spans="1:45" s="25" customFormat="1" ht="15" customHeight="1">
      <c r="A305" s="26" t="s">
        <v>462</v>
      </c>
      <c r="B305" s="27">
        <f t="shared" si="6"/>
        <v>2780</v>
      </c>
      <c r="C305" s="43" t="s">
        <v>344</v>
      </c>
      <c r="D305" s="22" t="s">
        <v>477</v>
      </c>
      <c r="E305" s="23"/>
      <c r="F305" s="125" t="e">
        <f>#REF!*#REF!</f>
        <v>#REF!</v>
      </c>
      <c r="G305" s="58"/>
      <c r="H305" s="41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108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</row>
    <row r="306" spans="1:45" s="25" customFormat="1" ht="15" customHeight="1">
      <c r="A306" s="26" t="s">
        <v>462</v>
      </c>
      <c r="B306" s="27">
        <f t="shared" si="6"/>
        <v>2785</v>
      </c>
      <c r="C306" s="31" t="s">
        <v>524</v>
      </c>
      <c r="D306" s="22" t="s">
        <v>477</v>
      </c>
      <c r="E306" s="23"/>
      <c r="F306" s="125" t="e">
        <f>#REF!*#REF!</f>
        <v>#REF!</v>
      </c>
      <c r="G306" s="58"/>
      <c r="H306" s="41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108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</row>
    <row r="307" spans="1:45" s="25" customFormat="1" ht="15" customHeight="1">
      <c r="A307" s="26" t="s">
        <v>462</v>
      </c>
      <c r="B307" s="27">
        <f t="shared" si="6"/>
        <v>2790</v>
      </c>
      <c r="C307" s="43" t="s">
        <v>470</v>
      </c>
      <c r="D307" s="22" t="s">
        <v>543</v>
      </c>
      <c r="E307" s="23"/>
      <c r="F307" s="125" t="e">
        <f>#REF!*#REF!</f>
        <v>#REF!</v>
      </c>
      <c r="G307" s="58"/>
      <c r="H307" s="41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108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</row>
    <row r="308" spans="1:45" s="25" customFormat="1" ht="15" customHeight="1">
      <c r="A308" s="26" t="s">
        <v>462</v>
      </c>
      <c r="B308" s="27">
        <f t="shared" si="6"/>
        <v>2795</v>
      </c>
      <c r="C308" s="43" t="s">
        <v>703</v>
      </c>
      <c r="D308" s="184" t="s">
        <v>477</v>
      </c>
      <c r="E308" s="23"/>
      <c r="F308" s="125" t="e">
        <f>#REF!*#REF!</f>
        <v>#REF!</v>
      </c>
      <c r="G308" s="58"/>
      <c r="H308" s="41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108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</row>
    <row r="309" spans="1:45" s="25" customFormat="1" ht="15" customHeight="1">
      <c r="A309" s="26" t="s">
        <v>462</v>
      </c>
      <c r="B309" s="27">
        <v>2805</v>
      </c>
      <c r="C309" s="31" t="s">
        <v>525</v>
      </c>
      <c r="D309" s="22" t="s">
        <v>477</v>
      </c>
      <c r="E309" s="23"/>
      <c r="F309" s="125"/>
      <c r="G309" s="58"/>
      <c r="H309" s="41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108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</row>
    <row r="310" spans="1:45" s="25" customFormat="1" ht="15" customHeight="1">
      <c r="A310" s="26" t="s">
        <v>462</v>
      </c>
      <c r="B310" s="27">
        <f t="shared" si="6"/>
        <v>2810</v>
      </c>
      <c r="C310" s="31" t="s">
        <v>526</v>
      </c>
      <c r="D310" s="22" t="s">
        <v>477</v>
      </c>
      <c r="E310" s="23"/>
      <c r="F310" s="125" t="e">
        <f>#REF!*#REF!</f>
        <v>#REF!</v>
      </c>
      <c r="G310" s="58"/>
      <c r="H310" s="41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108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</row>
    <row r="311" spans="1:45" s="25" customFormat="1" ht="15" customHeight="1">
      <c r="A311" s="26" t="s">
        <v>462</v>
      </c>
      <c r="B311" s="27">
        <f t="shared" si="6"/>
        <v>2815</v>
      </c>
      <c r="C311" s="43" t="s">
        <v>345</v>
      </c>
      <c r="D311" s="22" t="s">
        <v>477</v>
      </c>
      <c r="E311" s="23"/>
      <c r="F311" s="125" t="e">
        <f>#REF!*#REF!</f>
        <v>#REF!</v>
      </c>
      <c r="G311" s="58"/>
      <c r="H311" s="41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108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</row>
    <row r="312" spans="1:45" s="25" customFormat="1" ht="15" customHeight="1">
      <c r="A312" s="26" t="s">
        <v>462</v>
      </c>
      <c r="B312" s="27">
        <f t="shared" si="6"/>
        <v>2820</v>
      </c>
      <c r="C312" s="43" t="s">
        <v>346</v>
      </c>
      <c r="D312" s="22" t="s">
        <v>477</v>
      </c>
      <c r="E312" s="23"/>
      <c r="F312" s="125"/>
      <c r="G312" s="58"/>
      <c r="H312" s="41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108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</row>
    <row r="313" spans="1:45" s="25" customFormat="1" ht="15" customHeight="1">
      <c r="A313" s="26" t="s">
        <v>462</v>
      </c>
      <c r="B313" s="27">
        <f aca="true" t="shared" si="7" ref="B313:B366">(B312+5)</f>
        <v>2825</v>
      </c>
      <c r="C313" s="31" t="s">
        <v>48</v>
      </c>
      <c r="D313" s="22" t="s">
        <v>477</v>
      </c>
      <c r="E313" s="23"/>
      <c r="F313" s="125"/>
      <c r="G313" s="58"/>
      <c r="H313" s="41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108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</row>
    <row r="314" spans="1:45" s="25" customFormat="1" ht="15" customHeight="1">
      <c r="A314" s="26" t="s">
        <v>462</v>
      </c>
      <c r="B314" s="27">
        <f t="shared" si="7"/>
        <v>2830</v>
      </c>
      <c r="C314" s="43" t="s">
        <v>471</v>
      </c>
      <c r="D314" s="22" t="s">
        <v>543</v>
      </c>
      <c r="E314" s="23"/>
      <c r="F314" s="125" t="e">
        <f>#REF!*#REF!</f>
        <v>#REF!</v>
      </c>
      <c r="G314" s="58"/>
      <c r="H314" s="41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108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</row>
    <row r="315" spans="1:45" s="25" customFormat="1" ht="15" customHeight="1">
      <c r="A315" s="26" t="s">
        <v>462</v>
      </c>
      <c r="B315" s="27">
        <f t="shared" si="7"/>
        <v>2835</v>
      </c>
      <c r="C315" s="31" t="s">
        <v>49</v>
      </c>
      <c r="D315" s="22" t="s">
        <v>477</v>
      </c>
      <c r="E315" s="23"/>
      <c r="F315" s="125"/>
      <c r="G315" s="58"/>
      <c r="H315" s="41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108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</row>
    <row r="316" spans="1:45" s="25" customFormat="1" ht="15" customHeight="1">
      <c r="A316" s="26" t="s">
        <v>462</v>
      </c>
      <c r="B316" s="27">
        <f t="shared" si="7"/>
        <v>2840</v>
      </c>
      <c r="C316" s="31" t="s">
        <v>527</v>
      </c>
      <c r="D316" s="22" t="s">
        <v>477</v>
      </c>
      <c r="E316" s="23"/>
      <c r="F316" s="125"/>
      <c r="G316" s="58"/>
      <c r="H316" s="41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108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</row>
    <row r="317" spans="1:45" s="25" customFormat="1" ht="15" customHeight="1">
      <c r="A317" s="26" t="s">
        <v>462</v>
      </c>
      <c r="B317" s="27">
        <f t="shared" si="7"/>
        <v>2845</v>
      </c>
      <c r="C317" s="31" t="s">
        <v>50</v>
      </c>
      <c r="D317" s="22" t="s">
        <v>477</v>
      </c>
      <c r="E317" s="23"/>
      <c r="F317" s="125"/>
      <c r="G317" s="58"/>
      <c r="H317" s="41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108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</row>
    <row r="318" spans="1:45" s="25" customFormat="1" ht="15" customHeight="1">
      <c r="A318" s="26" t="s">
        <v>462</v>
      </c>
      <c r="B318" s="27">
        <f t="shared" si="7"/>
        <v>2850</v>
      </c>
      <c r="C318" s="31" t="s">
        <v>51</v>
      </c>
      <c r="D318" s="22" t="s">
        <v>477</v>
      </c>
      <c r="E318" s="23"/>
      <c r="F318" s="125"/>
      <c r="G318" s="58"/>
      <c r="H318" s="41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108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</row>
    <row r="319" spans="1:45" s="25" customFormat="1" ht="15" customHeight="1">
      <c r="A319" s="26" t="s">
        <v>462</v>
      </c>
      <c r="B319" s="27">
        <f t="shared" si="7"/>
        <v>2855</v>
      </c>
      <c r="C319" s="31" t="s">
        <v>528</v>
      </c>
      <c r="D319" s="22" t="s">
        <v>477</v>
      </c>
      <c r="E319" s="23"/>
      <c r="F319" s="125"/>
      <c r="G319" s="58"/>
      <c r="H319" s="41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108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</row>
    <row r="320" spans="1:45" s="25" customFormat="1" ht="15" customHeight="1">
      <c r="A320" s="26" t="s">
        <v>462</v>
      </c>
      <c r="B320" s="27">
        <f t="shared" si="7"/>
        <v>2860</v>
      </c>
      <c r="C320" s="43" t="s">
        <v>347</v>
      </c>
      <c r="D320" s="22" t="s">
        <v>477</v>
      </c>
      <c r="E320" s="23"/>
      <c r="F320" s="125" t="e">
        <f>#REF!*#REF!</f>
        <v>#REF!</v>
      </c>
      <c r="G320" s="58"/>
      <c r="H320" s="41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108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</row>
    <row r="321" spans="1:45" s="25" customFormat="1" ht="15" customHeight="1">
      <c r="A321" s="26" t="s">
        <v>462</v>
      </c>
      <c r="B321" s="27">
        <f t="shared" si="7"/>
        <v>2865</v>
      </c>
      <c r="C321" s="31" t="s">
        <v>52</v>
      </c>
      <c r="D321" s="22" t="s">
        <v>477</v>
      </c>
      <c r="E321" s="23"/>
      <c r="F321" s="125" t="e">
        <f>#REF!*#REF!</f>
        <v>#REF!</v>
      </c>
      <c r="G321" s="58"/>
      <c r="H321" s="41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108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</row>
    <row r="322" spans="1:45" s="25" customFormat="1" ht="15" customHeight="1">
      <c r="A322" s="26" t="s">
        <v>462</v>
      </c>
      <c r="B322" s="27">
        <f t="shared" si="7"/>
        <v>2870</v>
      </c>
      <c r="C322" s="43" t="s">
        <v>472</v>
      </c>
      <c r="D322" s="35" t="s">
        <v>453</v>
      </c>
      <c r="E322" s="23"/>
      <c r="F322" s="125"/>
      <c r="G322" s="58"/>
      <c r="H322" s="41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108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</row>
    <row r="323" spans="1:45" s="25" customFormat="1" ht="15" customHeight="1">
      <c r="A323" s="26" t="s">
        <v>462</v>
      </c>
      <c r="B323" s="27">
        <f t="shared" si="7"/>
        <v>2875</v>
      </c>
      <c r="C323" s="43" t="s">
        <v>308</v>
      </c>
      <c r="D323" s="22" t="s">
        <v>477</v>
      </c>
      <c r="E323" s="23"/>
      <c r="F323" s="125"/>
      <c r="G323" s="58"/>
      <c r="H323" s="41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108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</row>
    <row r="324" spans="1:45" s="25" customFormat="1" ht="15" customHeight="1">
      <c r="A324" s="26" t="s">
        <v>462</v>
      </c>
      <c r="B324" s="27">
        <f t="shared" si="7"/>
        <v>2880</v>
      </c>
      <c r="C324" s="44" t="s">
        <v>616</v>
      </c>
      <c r="D324" s="35" t="s">
        <v>477</v>
      </c>
      <c r="E324" s="23"/>
      <c r="F324" s="125" t="e">
        <f>#REF!*#REF!</f>
        <v>#REF!</v>
      </c>
      <c r="G324" s="58"/>
      <c r="H324" s="41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108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</row>
    <row r="325" spans="1:26" s="24" customFormat="1" ht="15" customHeight="1">
      <c r="A325" s="26" t="s">
        <v>462</v>
      </c>
      <c r="B325" s="27">
        <f t="shared" si="7"/>
        <v>2885</v>
      </c>
      <c r="C325" s="44" t="s">
        <v>617</v>
      </c>
      <c r="D325" s="67" t="s">
        <v>477</v>
      </c>
      <c r="E325" s="23"/>
      <c r="F325" s="125"/>
      <c r="G325" s="58"/>
      <c r="H325" s="41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108"/>
    </row>
    <row r="326" spans="1:26" s="24" customFormat="1" ht="15" customHeight="1">
      <c r="A326" s="26" t="s">
        <v>462</v>
      </c>
      <c r="B326" s="27">
        <v>2900</v>
      </c>
      <c r="C326" s="43" t="s">
        <v>473</v>
      </c>
      <c r="D326" s="22" t="s">
        <v>453</v>
      </c>
      <c r="E326" s="23"/>
      <c r="F326" s="125"/>
      <c r="G326" s="58"/>
      <c r="H326" s="41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108"/>
    </row>
    <row r="327" spans="1:26" s="24" customFormat="1" ht="15" customHeight="1">
      <c r="A327" s="26" t="s">
        <v>462</v>
      </c>
      <c r="B327" s="27">
        <v>2915</v>
      </c>
      <c r="C327" s="44" t="s">
        <v>474</v>
      </c>
      <c r="D327" s="35" t="s">
        <v>453</v>
      </c>
      <c r="E327" s="23"/>
      <c r="F327" s="125"/>
      <c r="G327" s="58"/>
      <c r="H327" s="41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108"/>
    </row>
    <row r="328" spans="1:45" s="25" customFormat="1" ht="15" customHeight="1">
      <c r="A328" s="26" t="s">
        <v>462</v>
      </c>
      <c r="B328" s="27">
        <f t="shared" si="7"/>
        <v>2920</v>
      </c>
      <c r="C328" s="44" t="s">
        <v>475</v>
      </c>
      <c r="D328" s="35" t="s">
        <v>453</v>
      </c>
      <c r="E328" s="23"/>
      <c r="F328" s="125"/>
      <c r="G328" s="58"/>
      <c r="H328" s="41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108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</row>
    <row r="329" spans="1:45" s="25" customFormat="1" ht="15" customHeight="1">
      <c r="A329" s="26" t="s">
        <v>462</v>
      </c>
      <c r="B329" s="27">
        <f t="shared" si="7"/>
        <v>2925</v>
      </c>
      <c r="C329" s="43" t="s">
        <v>476</v>
      </c>
      <c r="D329" s="22" t="s">
        <v>452</v>
      </c>
      <c r="E329" s="23"/>
      <c r="F329" s="125"/>
      <c r="G329" s="58"/>
      <c r="H329" s="41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108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</row>
    <row r="330" spans="1:45" s="25" customFormat="1" ht="15" customHeight="1">
      <c r="A330" s="26" t="s">
        <v>462</v>
      </c>
      <c r="B330" s="27">
        <f t="shared" si="7"/>
        <v>2930</v>
      </c>
      <c r="C330" s="43" t="s">
        <v>53</v>
      </c>
      <c r="D330" s="22" t="s">
        <v>477</v>
      </c>
      <c r="E330" s="23"/>
      <c r="F330" s="125"/>
      <c r="G330" s="58"/>
      <c r="H330" s="41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108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</row>
    <row r="331" spans="1:45" s="25" customFormat="1" ht="15" customHeight="1">
      <c r="A331" s="26" t="s">
        <v>462</v>
      </c>
      <c r="B331" s="27">
        <f t="shared" si="7"/>
        <v>2935</v>
      </c>
      <c r="C331" s="43" t="s">
        <v>54</v>
      </c>
      <c r="D331" s="22" t="s">
        <v>477</v>
      </c>
      <c r="E331" s="23"/>
      <c r="F331" s="125"/>
      <c r="G331" s="58"/>
      <c r="H331" s="41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108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</row>
    <row r="332" spans="1:45" s="25" customFormat="1" ht="15" customHeight="1">
      <c r="A332" s="26" t="s">
        <v>462</v>
      </c>
      <c r="B332" s="27">
        <f t="shared" si="7"/>
        <v>2940</v>
      </c>
      <c r="C332" s="31" t="s">
        <v>55</v>
      </c>
      <c r="D332" s="22" t="s">
        <v>477</v>
      </c>
      <c r="E332" s="23"/>
      <c r="F332" s="125" t="e">
        <f>#REF!*#REF!</f>
        <v>#REF!</v>
      </c>
      <c r="G332" s="58"/>
      <c r="H332" s="41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108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</row>
    <row r="333" spans="1:45" s="25" customFormat="1" ht="15" customHeight="1">
      <c r="A333" s="26" t="s">
        <v>462</v>
      </c>
      <c r="B333" s="27">
        <f t="shared" si="7"/>
        <v>2945</v>
      </c>
      <c r="C333" s="43" t="s">
        <v>56</v>
      </c>
      <c r="D333" s="22" t="s">
        <v>477</v>
      </c>
      <c r="E333" s="23"/>
      <c r="F333" s="125"/>
      <c r="G333" s="58"/>
      <c r="H333" s="41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108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</row>
    <row r="334" spans="1:45" s="25" customFormat="1" ht="15" customHeight="1">
      <c r="A334" s="26" t="s">
        <v>462</v>
      </c>
      <c r="B334" s="27">
        <v>2947</v>
      </c>
      <c r="C334" s="43" t="s">
        <v>562</v>
      </c>
      <c r="D334" s="22" t="s">
        <v>543</v>
      </c>
      <c r="E334" s="23"/>
      <c r="F334" s="125"/>
      <c r="G334" s="58"/>
      <c r="H334" s="41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108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</row>
    <row r="335" spans="1:45" s="25" customFormat="1" ht="15" customHeight="1">
      <c r="A335" s="26" t="s">
        <v>462</v>
      </c>
      <c r="B335" s="27">
        <v>2948</v>
      </c>
      <c r="C335" s="43" t="s">
        <v>307</v>
      </c>
      <c r="D335" s="22" t="s">
        <v>477</v>
      </c>
      <c r="E335" s="23"/>
      <c r="F335" s="125" t="e">
        <f>#REF!*#REF!</f>
        <v>#REF!</v>
      </c>
      <c r="G335" s="58"/>
      <c r="H335" s="41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108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</row>
    <row r="336" spans="1:45" s="25" customFormat="1" ht="15" customHeight="1">
      <c r="A336" s="26" t="s">
        <v>462</v>
      </c>
      <c r="B336" s="27">
        <v>2950</v>
      </c>
      <c r="C336" s="43" t="s">
        <v>57</v>
      </c>
      <c r="D336" s="22"/>
      <c r="E336" s="23"/>
      <c r="F336" s="125"/>
      <c r="G336" s="58"/>
      <c r="H336" s="41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108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</row>
    <row r="337" spans="1:45" s="25" customFormat="1" ht="15" customHeight="1">
      <c r="A337" s="26" t="s">
        <v>462</v>
      </c>
      <c r="B337" s="27">
        <v>2952</v>
      </c>
      <c r="C337" s="43" t="s">
        <v>58</v>
      </c>
      <c r="D337" s="22"/>
      <c r="E337" s="23"/>
      <c r="F337" s="125"/>
      <c r="G337" s="58"/>
      <c r="H337" s="41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108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</row>
    <row r="338" spans="1:45" s="25" customFormat="1" ht="15" customHeight="1">
      <c r="A338" s="26" t="s">
        <v>462</v>
      </c>
      <c r="B338" s="27">
        <f>(B336+5)</f>
        <v>2955</v>
      </c>
      <c r="C338" s="43" t="s">
        <v>563</v>
      </c>
      <c r="D338" s="22" t="s">
        <v>451</v>
      </c>
      <c r="E338" s="23"/>
      <c r="F338" s="125"/>
      <c r="G338" s="58"/>
      <c r="H338" s="41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108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</row>
    <row r="339" spans="1:45" s="25" customFormat="1" ht="15" customHeight="1">
      <c r="A339" s="26" t="s">
        <v>462</v>
      </c>
      <c r="B339" s="27">
        <f t="shared" si="7"/>
        <v>2960</v>
      </c>
      <c r="C339" s="43" t="s">
        <v>564</v>
      </c>
      <c r="D339" s="22" t="s">
        <v>451</v>
      </c>
      <c r="E339" s="23"/>
      <c r="F339" s="125"/>
      <c r="G339" s="58"/>
      <c r="H339" s="41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108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</row>
    <row r="340" spans="1:26" s="24" customFormat="1" ht="15" customHeight="1">
      <c r="A340" s="26" t="s">
        <v>462</v>
      </c>
      <c r="B340" s="27">
        <f t="shared" si="7"/>
        <v>2965</v>
      </c>
      <c r="C340" s="43" t="s">
        <v>565</v>
      </c>
      <c r="D340" s="22" t="s">
        <v>453</v>
      </c>
      <c r="E340" s="23"/>
      <c r="F340" s="125"/>
      <c r="G340" s="58"/>
      <c r="H340" s="41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108"/>
    </row>
    <row r="341" spans="1:26" s="24" customFormat="1" ht="15" customHeight="1">
      <c r="A341" s="26" t="s">
        <v>462</v>
      </c>
      <c r="B341" s="27">
        <f t="shared" si="7"/>
        <v>2970</v>
      </c>
      <c r="C341" s="44" t="s">
        <v>566</v>
      </c>
      <c r="D341" s="35" t="s">
        <v>453</v>
      </c>
      <c r="E341" s="23"/>
      <c r="F341" s="125" t="e">
        <f>#REF!*#REF!</f>
        <v>#REF!</v>
      </c>
      <c r="G341" s="58"/>
      <c r="H341" s="41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108"/>
    </row>
    <row r="342" spans="1:26" s="24" customFormat="1" ht="15" customHeight="1">
      <c r="A342" s="26" t="s">
        <v>462</v>
      </c>
      <c r="B342" s="27">
        <f t="shared" si="7"/>
        <v>2975</v>
      </c>
      <c r="C342" s="43" t="s">
        <v>567</v>
      </c>
      <c r="D342" s="22" t="s">
        <v>309</v>
      </c>
      <c r="E342" s="23"/>
      <c r="F342" s="125" t="e">
        <f>#REF!*#REF!</f>
        <v>#REF!</v>
      </c>
      <c r="G342" s="58"/>
      <c r="H342" s="41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108"/>
    </row>
    <row r="343" spans="1:26" s="24" customFormat="1" ht="15" customHeight="1">
      <c r="A343" s="26" t="s">
        <v>462</v>
      </c>
      <c r="B343" s="27">
        <v>2985</v>
      </c>
      <c r="C343" s="43" t="s">
        <v>348</v>
      </c>
      <c r="D343" s="22" t="s">
        <v>477</v>
      </c>
      <c r="E343" s="23"/>
      <c r="F343" s="125"/>
      <c r="G343" s="58"/>
      <c r="H343" s="41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108"/>
    </row>
    <row r="344" spans="1:26" s="24" customFormat="1" ht="15" customHeight="1">
      <c r="A344" s="26" t="s">
        <v>462</v>
      </c>
      <c r="B344" s="27">
        <f t="shared" si="7"/>
        <v>2990</v>
      </c>
      <c r="C344" s="43" t="s">
        <v>568</v>
      </c>
      <c r="D344" s="22" t="s">
        <v>452</v>
      </c>
      <c r="E344" s="23"/>
      <c r="F344" s="125"/>
      <c r="G344" s="58"/>
      <c r="H344" s="41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108"/>
    </row>
    <row r="345" spans="1:26" s="24" customFormat="1" ht="15" customHeight="1">
      <c r="A345" s="26" t="s">
        <v>462</v>
      </c>
      <c r="B345" s="27">
        <v>3000</v>
      </c>
      <c r="C345" s="43" t="s">
        <v>59</v>
      </c>
      <c r="D345" s="22" t="s">
        <v>477</v>
      </c>
      <c r="E345" s="23"/>
      <c r="F345" s="129"/>
      <c r="G345" s="58"/>
      <c r="H345" s="41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108"/>
    </row>
    <row r="346" spans="1:26" s="24" customFormat="1" ht="15" customHeight="1">
      <c r="A346" s="26" t="s">
        <v>462</v>
      </c>
      <c r="B346" s="27">
        <v>3010</v>
      </c>
      <c r="C346" s="43" t="s">
        <v>575</v>
      </c>
      <c r="D346" s="22" t="s">
        <v>453</v>
      </c>
      <c r="E346" s="23"/>
      <c r="F346" s="125"/>
      <c r="G346" s="58"/>
      <c r="H346" s="41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108"/>
    </row>
    <row r="347" spans="1:26" s="24" customFormat="1" ht="15" customHeight="1">
      <c r="A347" s="26" t="s">
        <v>462</v>
      </c>
      <c r="B347" s="27">
        <f t="shared" si="7"/>
        <v>3015</v>
      </c>
      <c r="C347" s="43" t="s">
        <v>576</v>
      </c>
      <c r="D347" s="22" t="s">
        <v>453</v>
      </c>
      <c r="E347" s="23"/>
      <c r="F347" s="125"/>
      <c r="G347" s="58"/>
      <c r="H347" s="41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108"/>
    </row>
    <row r="348" spans="1:26" s="24" customFormat="1" ht="15" customHeight="1">
      <c r="A348" s="26" t="s">
        <v>462</v>
      </c>
      <c r="B348" s="27">
        <f t="shared" si="7"/>
        <v>3020</v>
      </c>
      <c r="C348" s="43" t="s">
        <v>505</v>
      </c>
      <c r="D348" s="22" t="s">
        <v>453</v>
      </c>
      <c r="E348" s="23"/>
      <c r="F348" s="125"/>
      <c r="G348" s="58"/>
      <c r="H348" s="41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108"/>
    </row>
    <row r="349" spans="1:26" s="24" customFormat="1" ht="15" customHeight="1">
      <c r="A349" s="26" t="s">
        <v>462</v>
      </c>
      <c r="B349" s="27">
        <f t="shared" si="7"/>
        <v>3025</v>
      </c>
      <c r="C349" s="31" t="s">
        <v>517</v>
      </c>
      <c r="D349" s="22"/>
      <c r="E349" s="23"/>
      <c r="F349" s="125"/>
      <c r="G349" s="58"/>
      <c r="H349" s="41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108"/>
    </row>
    <row r="350" spans="1:45" s="25" customFormat="1" ht="15" customHeight="1">
      <c r="A350" s="26" t="s">
        <v>462</v>
      </c>
      <c r="B350" s="27">
        <f t="shared" si="7"/>
        <v>3030</v>
      </c>
      <c r="C350" s="31" t="s">
        <v>518</v>
      </c>
      <c r="D350" s="22"/>
      <c r="E350" s="23"/>
      <c r="F350" s="125"/>
      <c r="G350" s="58"/>
      <c r="H350" s="41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108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</row>
    <row r="351" spans="1:45" s="25" customFormat="1" ht="15" customHeight="1">
      <c r="A351" s="74"/>
      <c r="B351" s="75"/>
      <c r="C351" s="112" t="s">
        <v>519</v>
      </c>
      <c r="D351" s="113"/>
      <c r="E351" s="113"/>
      <c r="F351" s="113"/>
      <c r="G351" s="58"/>
      <c r="H351" s="41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108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</row>
    <row r="352" spans="1:45" s="25" customFormat="1" ht="15" customHeight="1">
      <c r="A352" s="26" t="s">
        <v>462</v>
      </c>
      <c r="B352" s="27">
        <v>3040</v>
      </c>
      <c r="C352" s="43" t="s">
        <v>310</v>
      </c>
      <c r="D352" s="22" t="s">
        <v>490</v>
      </c>
      <c r="E352" s="23"/>
      <c r="F352" s="130"/>
      <c r="G352" s="58"/>
      <c r="H352" s="41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108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</row>
    <row r="353" spans="1:45" s="25" customFormat="1" ht="15" customHeight="1">
      <c r="A353" s="26" t="s">
        <v>462</v>
      </c>
      <c r="B353" s="27">
        <f t="shared" si="7"/>
        <v>3045</v>
      </c>
      <c r="C353" s="43" t="s">
        <v>506</v>
      </c>
      <c r="D353" s="22" t="s">
        <v>453</v>
      </c>
      <c r="E353" s="23"/>
      <c r="F353" s="130"/>
      <c r="G353" s="58"/>
      <c r="H353" s="41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108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</row>
    <row r="354" spans="1:45" s="25" customFormat="1" ht="15" customHeight="1">
      <c r="A354" s="26" t="s">
        <v>462</v>
      </c>
      <c r="B354" s="27">
        <f t="shared" si="7"/>
        <v>3050</v>
      </c>
      <c r="C354" s="43" t="s">
        <v>507</v>
      </c>
      <c r="D354" s="22" t="s">
        <v>453</v>
      </c>
      <c r="E354" s="23"/>
      <c r="F354" s="130"/>
      <c r="G354" s="58"/>
      <c r="H354" s="41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108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</row>
    <row r="355" spans="1:45" s="25" customFormat="1" ht="15" customHeight="1">
      <c r="A355" s="26" t="s">
        <v>462</v>
      </c>
      <c r="B355" s="27">
        <f t="shared" si="7"/>
        <v>3055</v>
      </c>
      <c r="C355" s="43" t="s">
        <v>508</v>
      </c>
      <c r="D355" s="22" t="s">
        <v>453</v>
      </c>
      <c r="E355" s="23"/>
      <c r="F355" s="130"/>
      <c r="G355" s="58"/>
      <c r="H355" s="41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108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</row>
    <row r="356" spans="1:45" s="25" customFormat="1" ht="15" customHeight="1">
      <c r="A356" s="26" t="s">
        <v>462</v>
      </c>
      <c r="B356" s="27">
        <f t="shared" si="7"/>
        <v>3060</v>
      </c>
      <c r="C356" s="43" t="s">
        <v>233</v>
      </c>
      <c r="D356" s="22" t="s">
        <v>453</v>
      </c>
      <c r="E356" s="23"/>
      <c r="F356" s="130"/>
      <c r="G356" s="58"/>
      <c r="H356" s="41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108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</row>
    <row r="357" spans="1:45" s="25" customFormat="1" ht="15" customHeight="1">
      <c r="A357" s="26" t="s">
        <v>462</v>
      </c>
      <c r="B357" s="27">
        <f t="shared" si="7"/>
        <v>3065</v>
      </c>
      <c r="C357" s="43" t="s">
        <v>234</v>
      </c>
      <c r="D357" s="22" t="s">
        <v>453</v>
      </c>
      <c r="E357" s="23"/>
      <c r="F357" s="130"/>
      <c r="G357" s="58"/>
      <c r="H357" s="41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108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</row>
    <row r="358" spans="1:45" s="25" customFormat="1" ht="15" customHeight="1">
      <c r="A358" s="26" t="s">
        <v>462</v>
      </c>
      <c r="B358" s="27">
        <f t="shared" si="7"/>
        <v>3070</v>
      </c>
      <c r="C358" s="43" t="s">
        <v>192</v>
      </c>
      <c r="D358" s="22" t="s">
        <v>453</v>
      </c>
      <c r="E358" s="23"/>
      <c r="F358" s="130"/>
      <c r="G358" s="58"/>
      <c r="H358" s="41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108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</row>
    <row r="359" spans="1:45" s="25" customFormat="1" ht="15" customHeight="1">
      <c r="A359" s="26" t="s">
        <v>462</v>
      </c>
      <c r="B359" s="27">
        <f t="shared" si="7"/>
        <v>3075</v>
      </c>
      <c r="C359" s="43" t="s">
        <v>193</v>
      </c>
      <c r="D359" s="22" t="s">
        <v>453</v>
      </c>
      <c r="E359" s="23"/>
      <c r="F359" s="130"/>
      <c r="G359" s="58"/>
      <c r="H359" s="41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108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</row>
    <row r="360" spans="1:45" s="25" customFormat="1" ht="15" customHeight="1">
      <c r="A360" s="26" t="s">
        <v>462</v>
      </c>
      <c r="B360" s="27">
        <v>3095</v>
      </c>
      <c r="C360" s="43" t="s">
        <v>194</v>
      </c>
      <c r="D360" s="22" t="s">
        <v>453</v>
      </c>
      <c r="E360" s="23"/>
      <c r="F360" s="130"/>
      <c r="G360" s="58"/>
      <c r="H360" s="41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108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</row>
    <row r="361" spans="1:45" s="25" customFormat="1" ht="15" customHeight="1">
      <c r="A361" s="26" t="s">
        <v>462</v>
      </c>
      <c r="B361" s="27">
        <f t="shared" si="7"/>
        <v>3100</v>
      </c>
      <c r="C361" s="43" t="s">
        <v>195</v>
      </c>
      <c r="D361" s="22" t="s">
        <v>453</v>
      </c>
      <c r="E361" s="23"/>
      <c r="F361" s="130"/>
      <c r="G361" s="58"/>
      <c r="H361" s="41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108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</row>
    <row r="362" spans="1:45" s="25" customFormat="1" ht="15" customHeight="1">
      <c r="A362" s="26" t="s">
        <v>462</v>
      </c>
      <c r="B362" s="27">
        <f t="shared" si="7"/>
        <v>3105</v>
      </c>
      <c r="C362" s="43" t="s">
        <v>196</v>
      </c>
      <c r="D362" s="22" t="s">
        <v>453</v>
      </c>
      <c r="E362" s="23"/>
      <c r="F362" s="130"/>
      <c r="G362" s="58"/>
      <c r="H362" s="41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108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</row>
    <row r="363" spans="1:45" s="25" customFormat="1" ht="15" customHeight="1">
      <c r="A363" s="26" t="s">
        <v>462</v>
      </c>
      <c r="B363" s="27">
        <f t="shared" si="7"/>
        <v>3110</v>
      </c>
      <c r="C363" s="43" t="s">
        <v>197</v>
      </c>
      <c r="D363" s="22" t="s">
        <v>453</v>
      </c>
      <c r="E363" s="23"/>
      <c r="F363" s="130"/>
      <c r="G363" s="58"/>
      <c r="H363" s="41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108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</row>
    <row r="364" spans="1:45" s="25" customFormat="1" ht="15" customHeight="1">
      <c r="A364" s="26" t="s">
        <v>462</v>
      </c>
      <c r="B364" s="27">
        <f t="shared" si="7"/>
        <v>3115</v>
      </c>
      <c r="C364" s="43" t="s">
        <v>198</v>
      </c>
      <c r="D364" s="22" t="s">
        <v>453</v>
      </c>
      <c r="E364" s="23"/>
      <c r="F364" s="130"/>
      <c r="G364" s="58"/>
      <c r="H364" s="41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108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</row>
    <row r="365" spans="1:45" s="25" customFormat="1" ht="15" customHeight="1">
      <c r="A365" s="26" t="s">
        <v>462</v>
      </c>
      <c r="B365" s="27">
        <f t="shared" si="7"/>
        <v>3120</v>
      </c>
      <c r="C365" s="43" t="s">
        <v>240</v>
      </c>
      <c r="D365" s="22" t="s">
        <v>453</v>
      </c>
      <c r="E365" s="23"/>
      <c r="F365" s="130"/>
      <c r="G365" s="58"/>
      <c r="H365" s="41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108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</row>
    <row r="366" spans="1:45" s="25" customFormat="1" ht="15" customHeight="1">
      <c r="A366" s="26" t="s">
        <v>462</v>
      </c>
      <c r="B366" s="27">
        <f t="shared" si="7"/>
        <v>3125</v>
      </c>
      <c r="C366" s="31" t="s">
        <v>520</v>
      </c>
      <c r="D366" s="22" t="s">
        <v>453</v>
      </c>
      <c r="E366" s="23"/>
      <c r="F366" s="130"/>
      <c r="G366" s="58"/>
      <c r="H366" s="41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108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</row>
    <row r="367" spans="1:45" s="25" customFormat="1" ht="15" customHeight="1">
      <c r="A367" s="76"/>
      <c r="B367" s="77"/>
      <c r="C367" s="112" t="s">
        <v>495</v>
      </c>
      <c r="D367" s="113"/>
      <c r="E367" s="113"/>
      <c r="F367" s="113"/>
      <c r="G367" s="58"/>
      <c r="H367" s="41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108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</row>
    <row r="368" spans="1:45" s="25" customFormat="1" ht="15" customHeight="1">
      <c r="A368" s="26" t="s">
        <v>462</v>
      </c>
      <c r="B368" s="27">
        <v>3135</v>
      </c>
      <c r="C368" s="43" t="s">
        <v>241</v>
      </c>
      <c r="D368" s="22" t="s">
        <v>477</v>
      </c>
      <c r="E368" s="23"/>
      <c r="F368" s="130"/>
      <c r="G368" s="58"/>
      <c r="H368" s="41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108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</row>
    <row r="369" spans="1:45" s="25" customFormat="1" ht="15" customHeight="1">
      <c r="A369" s="26" t="s">
        <v>462</v>
      </c>
      <c r="B369" s="27">
        <v>3145</v>
      </c>
      <c r="C369" s="43" t="s">
        <v>242</v>
      </c>
      <c r="D369" s="22" t="s">
        <v>477</v>
      </c>
      <c r="E369" s="23"/>
      <c r="F369" s="130"/>
      <c r="G369" s="58"/>
      <c r="H369" s="41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108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</row>
    <row r="370" spans="1:45" s="25" customFormat="1" ht="15" customHeight="1">
      <c r="A370" s="26" t="s">
        <v>462</v>
      </c>
      <c r="B370" s="27">
        <f aca="true" t="shared" si="8" ref="B370:B410">(B369+5)</f>
        <v>3150</v>
      </c>
      <c r="C370" s="43" t="s">
        <v>243</v>
      </c>
      <c r="D370" s="22"/>
      <c r="E370" s="23"/>
      <c r="F370" s="130"/>
      <c r="G370" s="58"/>
      <c r="H370" s="41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108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</row>
    <row r="371" spans="1:45" s="25" customFormat="1" ht="15" customHeight="1">
      <c r="A371" s="26"/>
      <c r="B371" s="27"/>
      <c r="C371" s="43"/>
      <c r="D371" s="22" t="s">
        <v>453</v>
      </c>
      <c r="E371" s="23"/>
      <c r="F371" s="130"/>
      <c r="G371" s="58"/>
      <c r="H371" s="41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108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</row>
    <row r="372" spans="1:45" s="25" customFormat="1" ht="15" customHeight="1">
      <c r="A372" s="26" t="s">
        <v>462</v>
      </c>
      <c r="B372" s="27">
        <v>3200</v>
      </c>
      <c r="C372" s="43" t="s">
        <v>244</v>
      </c>
      <c r="D372" s="22" t="s">
        <v>453</v>
      </c>
      <c r="E372" s="24"/>
      <c r="F372" s="99"/>
      <c r="G372" s="58"/>
      <c r="H372" s="41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108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</row>
    <row r="373" spans="1:45" s="25" customFormat="1" ht="15" customHeight="1">
      <c r="A373" s="26" t="s">
        <v>462</v>
      </c>
      <c r="B373" s="27">
        <f t="shared" si="8"/>
        <v>3205</v>
      </c>
      <c r="C373" s="43" t="s">
        <v>245</v>
      </c>
      <c r="D373" s="22" t="s">
        <v>453</v>
      </c>
      <c r="E373" s="24"/>
      <c r="F373" s="99"/>
      <c r="G373" s="58"/>
      <c r="H373" s="41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108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</row>
    <row r="374" spans="1:45" s="25" customFormat="1" ht="15" customHeight="1">
      <c r="A374" s="26" t="s">
        <v>462</v>
      </c>
      <c r="B374" s="27">
        <f t="shared" si="8"/>
        <v>3210</v>
      </c>
      <c r="C374" s="43" t="s">
        <v>246</v>
      </c>
      <c r="D374" s="22" t="s">
        <v>453</v>
      </c>
      <c r="E374" s="24"/>
      <c r="F374" s="99"/>
      <c r="G374" s="58"/>
      <c r="H374" s="41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108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</row>
    <row r="375" spans="1:45" s="25" customFormat="1" ht="15" customHeight="1">
      <c r="A375" s="26" t="s">
        <v>462</v>
      </c>
      <c r="B375" s="27">
        <f t="shared" si="8"/>
        <v>3215</v>
      </c>
      <c r="C375" s="43" t="s">
        <v>247</v>
      </c>
      <c r="D375" s="22" t="s">
        <v>453</v>
      </c>
      <c r="E375" s="24"/>
      <c r="F375" s="99"/>
      <c r="G375" s="58"/>
      <c r="H375" s="41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108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</row>
    <row r="376" spans="1:45" s="25" customFormat="1" ht="15" customHeight="1">
      <c r="A376" s="26" t="s">
        <v>462</v>
      </c>
      <c r="B376" s="27">
        <f t="shared" si="8"/>
        <v>3220</v>
      </c>
      <c r="C376" s="43" t="s">
        <v>294</v>
      </c>
      <c r="D376" s="22" t="s">
        <v>453</v>
      </c>
      <c r="E376" s="24"/>
      <c r="F376" s="99"/>
      <c r="G376" s="58"/>
      <c r="H376" s="41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108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</row>
    <row r="377" spans="1:45" s="25" customFormat="1" ht="15" customHeight="1">
      <c r="A377" s="26" t="s">
        <v>462</v>
      </c>
      <c r="B377" s="27">
        <f t="shared" si="8"/>
        <v>3225</v>
      </c>
      <c r="C377" s="43" t="s">
        <v>249</v>
      </c>
      <c r="D377" s="22" t="s">
        <v>453</v>
      </c>
      <c r="E377" s="24"/>
      <c r="F377" s="99"/>
      <c r="G377" s="58"/>
      <c r="H377" s="41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108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</row>
    <row r="378" spans="1:45" s="25" customFormat="1" ht="15" customHeight="1">
      <c r="A378" s="26" t="s">
        <v>462</v>
      </c>
      <c r="B378" s="27">
        <f t="shared" si="8"/>
        <v>3230</v>
      </c>
      <c r="C378" s="43" t="s">
        <v>349</v>
      </c>
      <c r="D378" s="22" t="s">
        <v>452</v>
      </c>
      <c r="E378" s="24"/>
      <c r="F378" s="99"/>
      <c r="G378" s="58"/>
      <c r="H378" s="41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108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</row>
    <row r="379" spans="1:45" s="25" customFormat="1" ht="15" customHeight="1">
      <c r="A379" s="26" t="s">
        <v>462</v>
      </c>
      <c r="B379" s="27">
        <f t="shared" si="8"/>
        <v>3235</v>
      </c>
      <c r="C379" s="31" t="s">
        <v>437</v>
      </c>
      <c r="D379" s="22" t="s">
        <v>477</v>
      </c>
      <c r="E379" s="24"/>
      <c r="F379" s="99"/>
      <c r="G379" s="58"/>
      <c r="H379" s="41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108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</row>
    <row r="380" spans="1:45" s="25" customFormat="1" ht="15" customHeight="1">
      <c r="A380" s="26" t="s">
        <v>462</v>
      </c>
      <c r="B380" s="27">
        <f t="shared" si="8"/>
        <v>3240</v>
      </c>
      <c r="C380" s="31" t="s">
        <v>438</v>
      </c>
      <c r="D380" s="22" t="s">
        <v>477</v>
      </c>
      <c r="E380" s="24"/>
      <c r="F380" s="99"/>
      <c r="G380" s="58"/>
      <c r="H380" s="41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108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</row>
    <row r="381" spans="1:45" s="25" customFormat="1" ht="15" customHeight="1">
      <c r="A381" s="26" t="s">
        <v>462</v>
      </c>
      <c r="B381" s="27">
        <f t="shared" si="8"/>
        <v>3245</v>
      </c>
      <c r="C381" s="43" t="s">
        <v>350</v>
      </c>
      <c r="D381" s="22"/>
      <c r="E381" s="24"/>
      <c r="F381" s="99"/>
      <c r="G381" s="58"/>
      <c r="H381" s="41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108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</row>
    <row r="382" spans="1:45" s="25" customFormat="1" ht="15" customHeight="1">
      <c r="A382" s="26" t="s">
        <v>462</v>
      </c>
      <c r="B382" s="27">
        <v>3255</v>
      </c>
      <c r="C382" s="43" t="s">
        <v>250</v>
      </c>
      <c r="D382" s="22" t="s">
        <v>453</v>
      </c>
      <c r="E382" s="24"/>
      <c r="F382" s="99"/>
      <c r="G382" s="58"/>
      <c r="H382" s="41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108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</row>
    <row r="383" spans="1:45" s="25" customFormat="1" ht="15" customHeight="1">
      <c r="A383" s="26" t="s">
        <v>462</v>
      </c>
      <c r="B383" s="27">
        <v>3265</v>
      </c>
      <c r="C383" s="43" t="s">
        <v>251</v>
      </c>
      <c r="D383" s="22" t="s">
        <v>453</v>
      </c>
      <c r="E383" s="24"/>
      <c r="F383" s="99"/>
      <c r="G383" s="58"/>
      <c r="H383" s="41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108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</row>
    <row r="384" spans="1:45" s="25" customFormat="1" ht="15" customHeight="1">
      <c r="A384" s="26" t="s">
        <v>462</v>
      </c>
      <c r="B384" s="27">
        <v>3275</v>
      </c>
      <c r="C384" s="43" t="s">
        <v>252</v>
      </c>
      <c r="D384" s="22" t="s">
        <v>453</v>
      </c>
      <c r="E384" s="24"/>
      <c r="F384" s="99"/>
      <c r="G384" s="58"/>
      <c r="H384" s="41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108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</row>
    <row r="385" spans="1:45" s="25" customFormat="1" ht="15" customHeight="1">
      <c r="A385" s="26" t="s">
        <v>462</v>
      </c>
      <c r="B385" s="27">
        <f t="shared" si="8"/>
        <v>3280</v>
      </c>
      <c r="C385" s="43" t="s">
        <v>213</v>
      </c>
      <c r="D385" s="22" t="s">
        <v>453</v>
      </c>
      <c r="E385" s="24"/>
      <c r="F385" s="99"/>
      <c r="G385" s="58"/>
      <c r="H385" s="41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108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</row>
    <row r="386" spans="1:45" s="25" customFormat="1" ht="15" customHeight="1">
      <c r="A386" s="26" t="s">
        <v>462</v>
      </c>
      <c r="B386" s="27">
        <f t="shared" si="8"/>
        <v>3285</v>
      </c>
      <c r="C386" s="43" t="s">
        <v>171</v>
      </c>
      <c r="D386" s="22" t="s">
        <v>453</v>
      </c>
      <c r="E386" s="24"/>
      <c r="F386" s="99"/>
      <c r="G386" s="58"/>
      <c r="H386" s="41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108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</row>
    <row r="387" spans="1:45" s="25" customFormat="1" ht="15" customHeight="1">
      <c r="A387" s="26" t="s">
        <v>462</v>
      </c>
      <c r="B387" s="27">
        <v>3295</v>
      </c>
      <c r="C387" s="43" t="s">
        <v>172</v>
      </c>
      <c r="D387" s="22" t="s">
        <v>453</v>
      </c>
      <c r="E387" s="24"/>
      <c r="F387" s="99"/>
      <c r="G387" s="58"/>
      <c r="H387" s="41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108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</row>
    <row r="388" spans="1:45" s="25" customFormat="1" ht="15" customHeight="1">
      <c r="A388" s="26" t="s">
        <v>462</v>
      </c>
      <c r="B388" s="27">
        <f t="shared" si="8"/>
        <v>3300</v>
      </c>
      <c r="C388" s="43" t="s">
        <v>173</v>
      </c>
      <c r="D388" s="22" t="s">
        <v>477</v>
      </c>
      <c r="E388" s="24"/>
      <c r="F388" s="99"/>
      <c r="G388" s="58"/>
      <c r="H388" s="41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108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</row>
    <row r="389" spans="1:45" s="25" customFormat="1" ht="15" customHeight="1">
      <c r="A389" s="26" t="s">
        <v>462</v>
      </c>
      <c r="B389" s="27">
        <f t="shared" si="8"/>
        <v>3305</v>
      </c>
      <c r="C389" s="31" t="s">
        <v>439</v>
      </c>
      <c r="D389" s="22"/>
      <c r="E389" s="24"/>
      <c r="F389" s="99"/>
      <c r="G389" s="58"/>
      <c r="H389" s="41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108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</row>
    <row r="390" spans="1:45" s="25" customFormat="1" ht="15" customHeight="1">
      <c r="A390" s="76"/>
      <c r="B390" s="77"/>
      <c r="C390" s="112" t="s">
        <v>440</v>
      </c>
      <c r="D390" s="113"/>
      <c r="E390" s="113"/>
      <c r="F390" s="113"/>
      <c r="G390" s="58"/>
      <c r="H390" s="41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108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</row>
    <row r="391" spans="1:45" s="25" customFormat="1" ht="15" customHeight="1">
      <c r="A391" s="26" t="s">
        <v>462</v>
      </c>
      <c r="B391" s="27">
        <v>3325</v>
      </c>
      <c r="C391" s="43" t="s">
        <v>149</v>
      </c>
      <c r="D391" s="22" t="s">
        <v>452</v>
      </c>
      <c r="E391" s="24"/>
      <c r="F391" s="99"/>
      <c r="G391" s="58"/>
      <c r="H391" s="41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108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</row>
    <row r="392" spans="1:45" s="25" customFormat="1" ht="15" customHeight="1">
      <c r="A392" s="26" t="s">
        <v>462</v>
      </c>
      <c r="B392" s="27">
        <v>3330</v>
      </c>
      <c r="C392" s="43" t="s">
        <v>174</v>
      </c>
      <c r="D392" s="22" t="s">
        <v>451</v>
      </c>
      <c r="E392" s="24"/>
      <c r="F392" s="99"/>
      <c r="G392" s="58"/>
      <c r="H392" s="41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108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</row>
    <row r="393" spans="1:45" s="25" customFormat="1" ht="15" customHeight="1">
      <c r="A393" s="26" t="s">
        <v>462</v>
      </c>
      <c r="B393" s="27">
        <f t="shared" si="8"/>
        <v>3335</v>
      </c>
      <c r="C393" s="43" t="s">
        <v>274</v>
      </c>
      <c r="D393" s="22" t="s">
        <v>477</v>
      </c>
      <c r="E393" s="24"/>
      <c r="F393" s="99"/>
      <c r="G393" s="58"/>
      <c r="H393" s="41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108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</row>
    <row r="394" spans="1:45" s="25" customFormat="1" ht="15" customHeight="1">
      <c r="A394" s="26" t="s">
        <v>462</v>
      </c>
      <c r="B394" s="27">
        <f t="shared" si="8"/>
        <v>3340</v>
      </c>
      <c r="C394" s="43" t="s">
        <v>275</v>
      </c>
      <c r="D394" s="22" t="s">
        <v>477</v>
      </c>
      <c r="E394" s="24"/>
      <c r="F394" s="99"/>
      <c r="G394" s="58"/>
      <c r="H394" s="41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108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</row>
    <row r="395" spans="1:45" s="25" customFormat="1" ht="15" customHeight="1">
      <c r="A395" s="26" t="s">
        <v>462</v>
      </c>
      <c r="B395" s="27">
        <v>3355</v>
      </c>
      <c r="C395" s="43" t="s">
        <v>491</v>
      </c>
      <c r="D395" s="22" t="s">
        <v>477</v>
      </c>
      <c r="E395" s="24"/>
      <c r="F395" s="99"/>
      <c r="G395" s="58"/>
      <c r="H395" s="41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108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</row>
    <row r="396" spans="1:45" s="25" customFormat="1" ht="15" customHeight="1">
      <c r="A396" s="26" t="s">
        <v>462</v>
      </c>
      <c r="B396" s="27">
        <f t="shared" si="8"/>
        <v>3360</v>
      </c>
      <c r="C396" s="43" t="s">
        <v>175</v>
      </c>
      <c r="D396" s="22" t="s">
        <v>452</v>
      </c>
      <c r="E396" s="24"/>
      <c r="F396" s="99"/>
      <c r="G396" s="58"/>
      <c r="H396" s="41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108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</row>
    <row r="397" spans="1:45" s="25" customFormat="1" ht="15" customHeight="1">
      <c r="A397" s="26" t="s">
        <v>462</v>
      </c>
      <c r="B397" s="27">
        <f t="shared" si="8"/>
        <v>3365</v>
      </c>
      <c r="C397" s="31" t="s">
        <v>516</v>
      </c>
      <c r="D397" s="22" t="s">
        <v>477</v>
      </c>
      <c r="E397" s="24"/>
      <c r="F397" s="99"/>
      <c r="G397" s="58"/>
      <c r="H397" s="41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108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</row>
    <row r="398" spans="1:45" s="25" customFormat="1" ht="15" customHeight="1">
      <c r="A398" s="76"/>
      <c r="B398" s="77"/>
      <c r="C398" s="112" t="s">
        <v>496</v>
      </c>
      <c r="D398" s="113"/>
      <c r="E398" s="113"/>
      <c r="F398" s="113"/>
      <c r="G398" s="58"/>
      <c r="H398" s="41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108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</row>
    <row r="399" spans="1:45" s="25" customFormat="1" ht="15" customHeight="1">
      <c r="A399" s="26" t="s">
        <v>462</v>
      </c>
      <c r="B399" s="27">
        <v>3375</v>
      </c>
      <c r="C399" s="43" t="s">
        <v>176</v>
      </c>
      <c r="D399" s="22" t="s">
        <v>451</v>
      </c>
      <c r="E399" s="24"/>
      <c r="F399" s="99"/>
      <c r="G399" s="58"/>
      <c r="H399" s="41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108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</row>
    <row r="400" spans="1:45" s="25" customFormat="1" ht="15" customHeight="1">
      <c r="A400" s="26" t="s">
        <v>462</v>
      </c>
      <c r="B400" s="27">
        <v>3380</v>
      </c>
      <c r="C400" s="43" t="s">
        <v>177</v>
      </c>
      <c r="D400" s="22" t="s">
        <v>451</v>
      </c>
      <c r="E400" s="24"/>
      <c r="F400" s="99"/>
      <c r="G400" s="58"/>
      <c r="H400" s="41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108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</row>
    <row r="401" spans="1:26" s="95" customFormat="1" ht="15" customHeight="1">
      <c r="A401" s="93" t="s">
        <v>462</v>
      </c>
      <c r="B401" s="94">
        <v>3385</v>
      </c>
      <c r="C401" s="95" t="s">
        <v>407</v>
      </c>
      <c r="D401" s="96" t="s">
        <v>453</v>
      </c>
      <c r="F401" s="131"/>
      <c r="G401" s="136"/>
      <c r="H401" s="141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97"/>
    </row>
    <row r="402" spans="1:45" s="25" customFormat="1" ht="15" customHeight="1">
      <c r="A402" s="26" t="s">
        <v>462</v>
      </c>
      <c r="B402" s="27">
        <v>3394</v>
      </c>
      <c r="C402" s="43" t="s">
        <v>220</v>
      </c>
      <c r="D402" s="22" t="s">
        <v>453</v>
      </c>
      <c r="E402" s="24"/>
      <c r="F402" s="99"/>
      <c r="G402" s="58"/>
      <c r="H402" s="41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108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</row>
    <row r="403" spans="1:45" s="25" customFormat="1" ht="15" customHeight="1">
      <c r="A403" s="26" t="s">
        <v>462</v>
      </c>
      <c r="B403" s="27">
        <v>3415</v>
      </c>
      <c r="C403" s="43" t="s">
        <v>221</v>
      </c>
      <c r="D403" s="22" t="s">
        <v>453</v>
      </c>
      <c r="E403" s="24"/>
      <c r="F403" s="99"/>
      <c r="G403" s="58"/>
      <c r="H403" s="41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108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</row>
    <row r="404" spans="1:45" s="25" customFormat="1" ht="15" customHeight="1">
      <c r="A404" s="26" t="s">
        <v>462</v>
      </c>
      <c r="B404" s="27">
        <v>3430</v>
      </c>
      <c r="C404" s="43" t="s">
        <v>222</v>
      </c>
      <c r="D404" s="22" t="s">
        <v>544</v>
      </c>
      <c r="E404" s="24"/>
      <c r="F404" s="99"/>
      <c r="G404" s="58"/>
      <c r="H404" s="41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108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</row>
    <row r="405" spans="1:45" s="25" customFormat="1" ht="15" customHeight="1">
      <c r="A405" s="26" t="s">
        <v>462</v>
      </c>
      <c r="B405" s="27">
        <f t="shared" si="8"/>
        <v>3435</v>
      </c>
      <c r="C405" s="44" t="s">
        <v>223</v>
      </c>
      <c r="D405" s="22" t="s">
        <v>453</v>
      </c>
      <c r="E405" s="24"/>
      <c r="F405" s="99"/>
      <c r="G405" s="58"/>
      <c r="H405" s="41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108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</row>
    <row r="406" spans="1:45" s="25" customFormat="1" ht="15" customHeight="1">
      <c r="A406" s="26" t="s">
        <v>462</v>
      </c>
      <c r="B406" s="27">
        <f t="shared" si="8"/>
        <v>3440</v>
      </c>
      <c r="C406" s="44" t="s">
        <v>708</v>
      </c>
      <c r="D406" s="22" t="s">
        <v>311</v>
      </c>
      <c r="E406" s="24"/>
      <c r="F406" s="99"/>
      <c r="G406" s="58"/>
      <c r="H406" s="41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108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</row>
    <row r="407" spans="1:45" s="25" customFormat="1" ht="15" customHeight="1">
      <c r="A407" s="26" t="s">
        <v>462</v>
      </c>
      <c r="B407" s="27">
        <f t="shared" si="8"/>
        <v>3445</v>
      </c>
      <c r="C407" s="43" t="s">
        <v>38</v>
      </c>
      <c r="D407" s="22" t="s">
        <v>311</v>
      </c>
      <c r="E407" s="24"/>
      <c r="F407" s="99"/>
      <c r="G407" s="58"/>
      <c r="H407" s="41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108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</row>
    <row r="408" spans="1:45" s="25" customFormat="1" ht="15" customHeight="1">
      <c r="A408" s="26" t="s">
        <v>462</v>
      </c>
      <c r="B408" s="27">
        <f t="shared" si="8"/>
        <v>3450</v>
      </c>
      <c r="C408" s="44" t="s">
        <v>39</v>
      </c>
      <c r="D408" s="22" t="s">
        <v>311</v>
      </c>
      <c r="E408" s="24"/>
      <c r="F408" s="99"/>
      <c r="G408" s="58"/>
      <c r="H408" s="41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108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</row>
    <row r="409" spans="1:45" s="25" customFormat="1" ht="15" customHeight="1">
      <c r="A409" s="26" t="s">
        <v>462</v>
      </c>
      <c r="B409" s="27">
        <f t="shared" si="8"/>
        <v>3455</v>
      </c>
      <c r="C409" s="43" t="s">
        <v>40</v>
      </c>
      <c r="D409" s="22" t="s">
        <v>311</v>
      </c>
      <c r="E409" s="24"/>
      <c r="F409" s="99"/>
      <c r="G409" s="58"/>
      <c r="H409" s="41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108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</row>
    <row r="410" spans="1:45" s="25" customFormat="1" ht="15" customHeight="1">
      <c r="A410" s="26" t="s">
        <v>462</v>
      </c>
      <c r="B410" s="27">
        <f t="shared" si="8"/>
        <v>3460</v>
      </c>
      <c r="C410" s="44" t="s">
        <v>41</v>
      </c>
      <c r="D410" s="22" t="s">
        <v>311</v>
      </c>
      <c r="E410" s="24"/>
      <c r="F410" s="99"/>
      <c r="G410" s="58"/>
      <c r="H410" s="41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108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</row>
    <row r="411" spans="1:45" s="25" customFormat="1" ht="15" customHeight="1">
      <c r="A411" s="26" t="s">
        <v>462</v>
      </c>
      <c r="B411" s="27">
        <f aca="true" t="shared" si="9" ref="B411:B452">(B410+5)</f>
        <v>3465</v>
      </c>
      <c r="C411" s="44" t="s">
        <v>42</v>
      </c>
      <c r="D411" s="22" t="s">
        <v>311</v>
      </c>
      <c r="E411" s="24"/>
      <c r="F411" s="99"/>
      <c r="G411" s="58"/>
      <c r="H411" s="41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108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</row>
    <row r="412" spans="1:45" s="25" customFormat="1" ht="15" customHeight="1">
      <c r="A412" s="26" t="s">
        <v>462</v>
      </c>
      <c r="B412" s="27">
        <f t="shared" si="9"/>
        <v>3470</v>
      </c>
      <c r="C412" s="44" t="s">
        <v>43</v>
      </c>
      <c r="D412" s="22" t="s">
        <v>451</v>
      </c>
      <c r="E412" s="24"/>
      <c r="F412" s="99"/>
      <c r="G412" s="58"/>
      <c r="H412" s="41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108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</row>
    <row r="413" spans="1:45" s="25" customFormat="1" ht="15" customHeight="1">
      <c r="A413" s="26" t="s">
        <v>462</v>
      </c>
      <c r="B413" s="27">
        <f t="shared" si="9"/>
        <v>3475</v>
      </c>
      <c r="C413" s="44" t="s">
        <v>44</v>
      </c>
      <c r="D413" s="22" t="s">
        <v>311</v>
      </c>
      <c r="E413" s="24"/>
      <c r="F413" s="99"/>
      <c r="G413" s="58"/>
      <c r="H413" s="41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108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</row>
    <row r="414" spans="1:45" s="25" customFormat="1" ht="15" customHeight="1">
      <c r="A414" s="26" t="s">
        <v>462</v>
      </c>
      <c r="B414" s="27">
        <f t="shared" si="9"/>
        <v>3480</v>
      </c>
      <c r="C414" s="43" t="s">
        <v>45</v>
      </c>
      <c r="D414" s="22" t="s">
        <v>311</v>
      </c>
      <c r="E414" s="24"/>
      <c r="F414" s="99"/>
      <c r="G414" s="58"/>
      <c r="H414" s="41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108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</row>
    <row r="415" spans="1:45" s="25" customFormat="1" ht="15" customHeight="1">
      <c r="A415" s="26" t="s">
        <v>462</v>
      </c>
      <c r="B415" s="27">
        <f t="shared" si="9"/>
        <v>3485</v>
      </c>
      <c r="C415" s="43" t="s">
        <v>46</v>
      </c>
      <c r="D415" s="22" t="s">
        <v>311</v>
      </c>
      <c r="E415" s="24"/>
      <c r="F415" s="99"/>
      <c r="G415" s="58"/>
      <c r="H415" s="41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108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</row>
    <row r="416" spans="1:45" s="25" customFormat="1" ht="15" customHeight="1">
      <c r="A416" s="26" t="s">
        <v>462</v>
      </c>
      <c r="B416" s="27">
        <f t="shared" si="9"/>
        <v>3490</v>
      </c>
      <c r="C416" s="43" t="s">
        <v>11</v>
      </c>
      <c r="D416" s="22" t="s">
        <v>451</v>
      </c>
      <c r="E416" s="24"/>
      <c r="F416" s="99"/>
      <c r="G416" s="58"/>
      <c r="H416" s="41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108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</row>
    <row r="417" spans="1:45" s="25" customFormat="1" ht="15" customHeight="1">
      <c r="A417" s="26" t="s">
        <v>462</v>
      </c>
      <c r="B417" s="27">
        <f t="shared" si="9"/>
        <v>3495</v>
      </c>
      <c r="C417" s="43" t="s">
        <v>12</v>
      </c>
      <c r="D417" s="22" t="s">
        <v>311</v>
      </c>
      <c r="E417" s="24"/>
      <c r="F417" s="99"/>
      <c r="G417" s="58"/>
      <c r="H417" s="41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108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</row>
    <row r="418" spans="1:45" s="25" customFormat="1" ht="15" customHeight="1">
      <c r="A418" s="26" t="s">
        <v>462</v>
      </c>
      <c r="B418" s="27">
        <v>3505</v>
      </c>
      <c r="C418" s="43" t="s">
        <v>224</v>
      </c>
      <c r="D418" s="22" t="s">
        <v>453</v>
      </c>
      <c r="E418" s="24"/>
      <c r="F418" s="99"/>
      <c r="G418" s="58"/>
      <c r="H418" s="41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108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</row>
    <row r="419" spans="1:45" s="25" customFormat="1" ht="15" customHeight="1">
      <c r="A419" s="26" t="s">
        <v>462</v>
      </c>
      <c r="B419" s="27">
        <f t="shared" si="9"/>
        <v>3510</v>
      </c>
      <c r="C419" s="43" t="s">
        <v>351</v>
      </c>
      <c r="D419" s="22" t="s">
        <v>477</v>
      </c>
      <c r="E419" s="24"/>
      <c r="F419" s="99"/>
      <c r="G419" s="58"/>
      <c r="H419" s="41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108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</row>
    <row r="420" spans="1:45" s="25" customFormat="1" ht="15" customHeight="1">
      <c r="A420" s="26" t="s">
        <v>462</v>
      </c>
      <c r="B420" s="27">
        <f t="shared" si="9"/>
        <v>3515</v>
      </c>
      <c r="C420" s="31" t="s">
        <v>434</v>
      </c>
      <c r="D420" s="22" t="s">
        <v>453</v>
      </c>
      <c r="E420" s="24"/>
      <c r="F420" s="99"/>
      <c r="G420" s="58"/>
      <c r="H420" s="41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108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</row>
    <row r="421" spans="1:45" s="25" customFormat="1" ht="15" customHeight="1">
      <c r="A421" s="26" t="s">
        <v>462</v>
      </c>
      <c r="B421" s="27">
        <f t="shared" si="9"/>
        <v>3520</v>
      </c>
      <c r="C421" s="43" t="s">
        <v>702</v>
      </c>
      <c r="D421" s="22" t="s">
        <v>453</v>
      </c>
      <c r="E421" s="24"/>
      <c r="F421" s="99"/>
      <c r="G421" s="58"/>
      <c r="H421" s="41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108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</row>
    <row r="422" spans="1:45" s="25" customFormat="1" ht="15" customHeight="1">
      <c r="A422" s="26" t="s">
        <v>462</v>
      </c>
      <c r="B422" s="27">
        <f t="shared" si="9"/>
        <v>3525</v>
      </c>
      <c r="C422" s="44" t="s">
        <v>711</v>
      </c>
      <c r="D422" s="22" t="s">
        <v>453</v>
      </c>
      <c r="E422" s="24"/>
      <c r="F422" s="99"/>
      <c r="G422" s="58"/>
      <c r="H422" s="41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108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</row>
    <row r="423" spans="1:45" s="25" customFormat="1" ht="15" customHeight="1">
      <c r="A423" s="26" t="s">
        <v>462</v>
      </c>
      <c r="B423" s="27">
        <f t="shared" si="9"/>
        <v>3530</v>
      </c>
      <c r="C423" s="43" t="s">
        <v>29</v>
      </c>
      <c r="D423" s="22" t="s">
        <v>453</v>
      </c>
      <c r="E423" s="24"/>
      <c r="F423" s="99"/>
      <c r="G423" s="58"/>
      <c r="H423" s="41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108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</row>
    <row r="424" spans="1:45" s="25" customFormat="1" ht="15" customHeight="1">
      <c r="A424" s="26" t="s">
        <v>462</v>
      </c>
      <c r="B424" s="27">
        <f t="shared" si="9"/>
        <v>3535</v>
      </c>
      <c r="C424" s="43" t="s">
        <v>225</v>
      </c>
      <c r="D424" s="22" t="s">
        <v>453</v>
      </c>
      <c r="E424" s="24"/>
      <c r="F424" s="99"/>
      <c r="G424" s="58"/>
      <c r="H424" s="41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108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</row>
    <row r="425" spans="1:45" s="25" customFormat="1" ht="15" customHeight="1">
      <c r="A425" s="26" t="s">
        <v>462</v>
      </c>
      <c r="B425" s="27">
        <f t="shared" si="9"/>
        <v>3540</v>
      </c>
      <c r="C425" s="43" t="s">
        <v>226</v>
      </c>
      <c r="D425" s="22" t="s">
        <v>453</v>
      </c>
      <c r="E425" s="24"/>
      <c r="F425" s="99"/>
      <c r="G425" s="58"/>
      <c r="H425" s="41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108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</row>
    <row r="426" spans="1:45" s="25" customFormat="1" ht="15" customHeight="1">
      <c r="A426" s="26" t="s">
        <v>462</v>
      </c>
      <c r="B426" s="27">
        <f t="shared" si="9"/>
        <v>3545</v>
      </c>
      <c r="C426" s="43" t="s">
        <v>227</v>
      </c>
      <c r="D426" s="22" t="s">
        <v>543</v>
      </c>
      <c r="E426" s="24"/>
      <c r="F426" s="99"/>
      <c r="G426" s="58"/>
      <c r="H426" s="41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108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</row>
    <row r="427" spans="1:45" s="25" customFormat="1" ht="15" customHeight="1">
      <c r="A427" s="26" t="s">
        <v>462</v>
      </c>
      <c r="B427" s="27">
        <f t="shared" si="9"/>
        <v>3550</v>
      </c>
      <c r="C427" s="43" t="s">
        <v>269</v>
      </c>
      <c r="D427" s="22" t="s">
        <v>543</v>
      </c>
      <c r="E427" s="24"/>
      <c r="F427" s="99"/>
      <c r="G427" s="58"/>
      <c r="H427" s="41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108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</row>
    <row r="428" spans="1:45" s="25" customFormat="1" ht="15" customHeight="1">
      <c r="A428" s="26" t="s">
        <v>462</v>
      </c>
      <c r="B428" s="27">
        <v>3560</v>
      </c>
      <c r="C428" s="43" t="s">
        <v>229</v>
      </c>
      <c r="D428" s="22" t="s">
        <v>543</v>
      </c>
      <c r="E428" s="24"/>
      <c r="F428" s="99"/>
      <c r="G428" s="58"/>
      <c r="H428" s="41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108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</row>
    <row r="429" spans="1:45" s="25" customFormat="1" ht="15" customHeight="1">
      <c r="A429" s="26" t="s">
        <v>462</v>
      </c>
      <c r="B429" s="27">
        <f t="shared" si="9"/>
        <v>3565</v>
      </c>
      <c r="C429" s="43" t="s">
        <v>236</v>
      </c>
      <c r="D429" s="22" t="s">
        <v>453</v>
      </c>
      <c r="E429" s="24"/>
      <c r="F429" s="99"/>
      <c r="G429" s="58"/>
      <c r="H429" s="41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108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</row>
    <row r="430" spans="1:45" s="25" customFormat="1" ht="15" customHeight="1">
      <c r="A430" s="26" t="s">
        <v>462</v>
      </c>
      <c r="B430" s="27">
        <f t="shared" si="9"/>
        <v>3570</v>
      </c>
      <c r="C430" s="43" t="s">
        <v>235</v>
      </c>
      <c r="D430" s="22" t="s">
        <v>453</v>
      </c>
      <c r="E430" s="24"/>
      <c r="F430" s="99"/>
      <c r="G430" s="58"/>
      <c r="H430" s="41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108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</row>
    <row r="431" spans="1:45" s="25" customFormat="1" ht="15" customHeight="1">
      <c r="A431" s="26" t="s">
        <v>462</v>
      </c>
      <c r="B431" s="27">
        <v>3580</v>
      </c>
      <c r="C431" s="43" t="s">
        <v>8</v>
      </c>
      <c r="D431" s="22" t="s">
        <v>452</v>
      </c>
      <c r="E431" s="24"/>
      <c r="F431" s="99"/>
      <c r="G431" s="58"/>
      <c r="H431" s="41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108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</row>
    <row r="432" spans="1:45" s="25" customFormat="1" ht="15" customHeight="1">
      <c r="A432" s="26" t="s">
        <v>462</v>
      </c>
      <c r="B432" s="27">
        <f t="shared" si="9"/>
        <v>3585</v>
      </c>
      <c r="C432" s="43" t="s">
        <v>230</v>
      </c>
      <c r="D432" s="22" t="s">
        <v>452</v>
      </c>
      <c r="E432" s="24"/>
      <c r="F432" s="99"/>
      <c r="G432" s="58"/>
      <c r="H432" s="41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108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</row>
    <row r="433" spans="1:45" s="25" customFormat="1" ht="15" customHeight="1">
      <c r="A433" s="26" t="s">
        <v>462</v>
      </c>
      <c r="B433" s="27">
        <f t="shared" si="9"/>
        <v>3590</v>
      </c>
      <c r="C433" s="43" t="s">
        <v>231</v>
      </c>
      <c r="D433" s="22" t="s">
        <v>452</v>
      </c>
      <c r="E433" s="24"/>
      <c r="F433" s="99"/>
      <c r="G433" s="58"/>
      <c r="H433" s="41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108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</row>
    <row r="434" spans="1:45" s="25" customFormat="1" ht="15" customHeight="1">
      <c r="A434" s="26" t="s">
        <v>462</v>
      </c>
      <c r="B434" s="27">
        <f t="shared" si="9"/>
        <v>3595</v>
      </c>
      <c r="C434" s="43" t="s">
        <v>232</v>
      </c>
      <c r="D434" s="22" t="s">
        <v>452</v>
      </c>
      <c r="E434" s="24"/>
      <c r="F434" s="99"/>
      <c r="G434" s="58"/>
      <c r="H434" s="41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108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</row>
    <row r="435" spans="1:45" s="25" customFormat="1" ht="15" customHeight="1">
      <c r="A435" s="26" t="s">
        <v>462</v>
      </c>
      <c r="B435" s="27">
        <v>3601</v>
      </c>
      <c r="C435" s="43" t="s">
        <v>312</v>
      </c>
      <c r="D435" s="22" t="s">
        <v>544</v>
      </c>
      <c r="E435" s="24"/>
      <c r="F435" s="99"/>
      <c r="G435" s="58"/>
      <c r="H435" s="41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108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</row>
    <row r="436" spans="1:45" s="25" customFormat="1" ht="15" customHeight="1">
      <c r="A436" s="26" t="s">
        <v>462</v>
      </c>
      <c r="B436" s="27">
        <v>3602</v>
      </c>
      <c r="C436" s="43" t="s">
        <v>313</v>
      </c>
      <c r="D436" s="22" t="s">
        <v>544</v>
      </c>
      <c r="E436" s="24"/>
      <c r="F436" s="99"/>
      <c r="G436" s="58"/>
      <c r="H436" s="41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108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</row>
    <row r="437" spans="1:45" s="25" customFormat="1" ht="15" customHeight="1">
      <c r="A437" s="26" t="s">
        <v>462</v>
      </c>
      <c r="B437" s="27">
        <v>3650</v>
      </c>
      <c r="C437" s="43" t="s">
        <v>191</v>
      </c>
      <c r="D437" s="22" t="s">
        <v>451</v>
      </c>
      <c r="E437" s="24"/>
      <c r="F437" s="99"/>
      <c r="G437" s="58"/>
      <c r="H437" s="41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108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</row>
    <row r="438" spans="1:45" s="25" customFormat="1" ht="15" customHeight="1">
      <c r="A438" s="26" t="s">
        <v>462</v>
      </c>
      <c r="B438" s="27">
        <f t="shared" si="9"/>
        <v>3655</v>
      </c>
      <c r="C438" s="43" t="s">
        <v>150</v>
      </c>
      <c r="D438" s="22" t="s">
        <v>451</v>
      </c>
      <c r="E438" s="24"/>
      <c r="F438" s="99"/>
      <c r="G438" s="58"/>
      <c r="H438" s="41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108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</row>
    <row r="439" spans="1:45" s="25" customFormat="1" ht="15" customHeight="1">
      <c r="A439" s="26" t="s">
        <v>462</v>
      </c>
      <c r="B439" s="27">
        <f t="shared" si="9"/>
        <v>3660</v>
      </c>
      <c r="C439" s="43" t="s">
        <v>151</v>
      </c>
      <c r="D439" s="22" t="s">
        <v>453</v>
      </c>
      <c r="E439" s="24"/>
      <c r="F439" s="99"/>
      <c r="G439" s="58"/>
      <c r="H439" s="41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108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</row>
    <row r="440" spans="1:45" s="25" customFormat="1" ht="15" customHeight="1">
      <c r="A440" s="26" t="s">
        <v>462</v>
      </c>
      <c r="B440" s="27">
        <v>3670</v>
      </c>
      <c r="C440" s="43" t="s">
        <v>492</v>
      </c>
      <c r="D440" s="22" t="s">
        <v>477</v>
      </c>
      <c r="E440" s="24"/>
      <c r="F440" s="99"/>
      <c r="G440" s="58"/>
      <c r="H440" s="41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108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</row>
    <row r="441" spans="1:45" s="25" customFormat="1" ht="15" customHeight="1">
      <c r="A441" s="26" t="s">
        <v>462</v>
      </c>
      <c r="B441" s="27">
        <v>3680</v>
      </c>
      <c r="C441" s="31" t="s">
        <v>435</v>
      </c>
      <c r="D441" s="22" t="s">
        <v>477</v>
      </c>
      <c r="E441" s="24"/>
      <c r="F441" s="99"/>
      <c r="G441" s="58"/>
      <c r="H441" s="41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108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</row>
    <row r="442" spans="1:45" s="25" customFormat="1" ht="15" customHeight="1">
      <c r="A442" s="26" t="s">
        <v>462</v>
      </c>
      <c r="B442" s="27">
        <v>3682</v>
      </c>
      <c r="C442" s="43" t="s">
        <v>13</v>
      </c>
      <c r="D442" s="22" t="s">
        <v>477</v>
      </c>
      <c r="E442" s="149" t="s">
        <v>30</v>
      </c>
      <c r="F442" s="99"/>
      <c r="G442" s="58"/>
      <c r="H442" s="41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108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</row>
    <row r="443" spans="1:45" s="25" customFormat="1" ht="15" customHeight="1">
      <c r="A443" s="26" t="s">
        <v>462</v>
      </c>
      <c r="B443" s="27">
        <v>3684</v>
      </c>
      <c r="C443" s="43" t="s">
        <v>315</v>
      </c>
      <c r="D443" s="22" t="s">
        <v>477</v>
      </c>
      <c r="E443" s="24"/>
      <c r="F443" s="99"/>
      <c r="G443" s="58"/>
      <c r="H443" s="41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108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</row>
    <row r="444" spans="1:45" s="25" customFormat="1" ht="15" customHeight="1">
      <c r="A444" s="26" t="s">
        <v>462</v>
      </c>
      <c r="B444" s="27">
        <v>3686</v>
      </c>
      <c r="C444" s="43" t="s">
        <v>152</v>
      </c>
      <c r="D444" s="22" t="s">
        <v>543</v>
      </c>
      <c r="E444" s="24"/>
      <c r="F444" s="99"/>
      <c r="G444" s="58"/>
      <c r="H444" s="41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108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</row>
    <row r="445" spans="1:45" s="25" customFormat="1" ht="15" customHeight="1">
      <c r="A445" s="26" t="s">
        <v>462</v>
      </c>
      <c r="B445" s="27">
        <v>3687</v>
      </c>
      <c r="C445" s="43" t="s">
        <v>284</v>
      </c>
      <c r="D445" s="22" t="s">
        <v>477</v>
      </c>
      <c r="E445" s="24"/>
      <c r="F445" s="99"/>
      <c r="G445" s="58"/>
      <c r="H445" s="41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108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</row>
    <row r="446" spans="1:45" s="25" customFormat="1" ht="15" customHeight="1">
      <c r="A446" s="26" t="s">
        <v>462</v>
      </c>
      <c r="B446" s="27">
        <v>3690</v>
      </c>
      <c r="C446" s="43" t="s">
        <v>314</v>
      </c>
      <c r="D446" s="22" t="s">
        <v>477</v>
      </c>
      <c r="E446" s="24"/>
      <c r="F446" s="99"/>
      <c r="G446" s="58"/>
      <c r="H446" s="41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108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</row>
    <row r="447" spans="1:45" s="25" customFormat="1" ht="15" customHeight="1">
      <c r="A447" s="26" t="s">
        <v>462</v>
      </c>
      <c r="B447" s="27">
        <v>3700</v>
      </c>
      <c r="C447" s="43" t="s">
        <v>285</v>
      </c>
      <c r="D447" s="22" t="s">
        <v>544</v>
      </c>
      <c r="E447" s="24"/>
      <c r="F447" s="99"/>
      <c r="G447" s="58"/>
      <c r="H447" s="41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108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</row>
    <row r="448" spans="1:45" s="25" customFormat="1" ht="15" customHeight="1">
      <c r="A448" s="26" t="s">
        <v>462</v>
      </c>
      <c r="B448" s="27">
        <v>3710</v>
      </c>
      <c r="C448" s="31" t="s">
        <v>436</v>
      </c>
      <c r="D448" s="22"/>
      <c r="E448" s="24"/>
      <c r="F448" s="99"/>
      <c r="G448" s="58"/>
      <c r="H448" s="41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108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</row>
    <row r="449" spans="1:45" s="25" customFormat="1" ht="15" customHeight="1">
      <c r="A449" s="76"/>
      <c r="B449" s="77"/>
      <c r="C449" s="112" t="s">
        <v>497</v>
      </c>
      <c r="D449" s="113"/>
      <c r="E449" s="113"/>
      <c r="F449" s="113"/>
      <c r="G449" s="58"/>
      <c r="H449" s="41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108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</row>
    <row r="450" spans="1:45" s="25" customFormat="1" ht="15" customHeight="1">
      <c r="A450" s="26" t="s">
        <v>462</v>
      </c>
      <c r="B450" s="27">
        <v>3720</v>
      </c>
      <c r="C450" s="43" t="s">
        <v>153</v>
      </c>
      <c r="D450" s="22" t="s">
        <v>453</v>
      </c>
      <c r="E450" s="24"/>
      <c r="F450" s="99"/>
      <c r="G450" s="58"/>
      <c r="H450" s="41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108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</row>
    <row r="451" spans="1:45" s="25" customFormat="1" ht="15" customHeight="1">
      <c r="A451" s="26" t="s">
        <v>462</v>
      </c>
      <c r="B451" s="27">
        <v>3730</v>
      </c>
      <c r="C451" s="43" t="s">
        <v>154</v>
      </c>
      <c r="D451" s="22" t="s">
        <v>453</v>
      </c>
      <c r="F451" s="99"/>
      <c r="G451" s="58"/>
      <c r="H451" s="41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108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</row>
    <row r="452" spans="1:45" s="25" customFormat="1" ht="15" customHeight="1">
      <c r="A452" s="26" t="s">
        <v>462</v>
      </c>
      <c r="B452" s="27">
        <f t="shared" si="9"/>
        <v>3735</v>
      </c>
      <c r="C452" s="43" t="s">
        <v>199</v>
      </c>
      <c r="D452" s="22" t="s">
        <v>453</v>
      </c>
      <c r="F452" s="99"/>
      <c r="G452" s="58"/>
      <c r="H452" s="41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108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</row>
    <row r="453" spans="1:45" s="25" customFormat="1" ht="15" customHeight="1">
      <c r="A453" s="26" t="s">
        <v>462</v>
      </c>
      <c r="B453" s="27">
        <v>3740</v>
      </c>
      <c r="C453" s="43" t="s">
        <v>406</v>
      </c>
      <c r="D453" s="22" t="s">
        <v>453</v>
      </c>
      <c r="F453" s="99"/>
      <c r="G453" s="58"/>
      <c r="H453" s="41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108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</row>
    <row r="454" spans="1:45" s="25" customFormat="1" ht="15" customHeight="1">
      <c r="A454" s="26" t="s">
        <v>462</v>
      </c>
      <c r="B454" s="27">
        <v>3760</v>
      </c>
      <c r="C454" s="43" t="s">
        <v>200</v>
      </c>
      <c r="D454" s="22" t="s">
        <v>453</v>
      </c>
      <c r="F454" s="99"/>
      <c r="G454" s="58"/>
      <c r="H454" s="41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108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</row>
    <row r="455" spans="1:45" s="25" customFormat="1" ht="15" customHeight="1">
      <c r="A455" s="26" t="s">
        <v>462</v>
      </c>
      <c r="B455" s="27">
        <v>3765</v>
      </c>
      <c r="C455" s="43" t="s">
        <v>201</v>
      </c>
      <c r="D455" s="22" t="s">
        <v>453</v>
      </c>
      <c r="F455" s="99"/>
      <c r="G455" s="58"/>
      <c r="H455" s="41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108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</row>
    <row r="456" spans="1:45" s="25" customFormat="1" ht="15" customHeight="1">
      <c r="A456" s="26" t="s">
        <v>462</v>
      </c>
      <c r="B456" s="27">
        <v>3805</v>
      </c>
      <c r="C456" s="25" t="s">
        <v>202</v>
      </c>
      <c r="D456" s="22" t="s">
        <v>453</v>
      </c>
      <c r="F456" s="99"/>
      <c r="G456" s="58"/>
      <c r="H456" s="41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108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</row>
    <row r="457" spans="1:45" s="25" customFormat="1" ht="15" customHeight="1">
      <c r="A457" s="26" t="s">
        <v>462</v>
      </c>
      <c r="B457" s="27">
        <v>3808</v>
      </c>
      <c r="C457" s="25" t="s">
        <v>352</v>
      </c>
      <c r="D457" s="22" t="s">
        <v>453</v>
      </c>
      <c r="F457" s="99"/>
      <c r="G457" s="58"/>
      <c r="H457" s="41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108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</row>
    <row r="458" spans="1:45" s="25" customFormat="1" ht="15" customHeight="1">
      <c r="A458" s="26" t="s">
        <v>462</v>
      </c>
      <c r="B458" s="27">
        <v>3810</v>
      </c>
      <c r="C458" s="25" t="s">
        <v>203</v>
      </c>
      <c r="D458" s="22" t="s">
        <v>453</v>
      </c>
      <c r="F458" s="99"/>
      <c r="G458" s="58"/>
      <c r="H458" s="41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108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</row>
    <row r="459" spans="1:45" s="25" customFormat="1" ht="15" customHeight="1">
      <c r="A459" s="26" t="s">
        <v>462</v>
      </c>
      <c r="B459" s="27">
        <f aca="true" t="shared" si="10" ref="B459:B491">(B458+5)</f>
        <v>3815</v>
      </c>
      <c r="C459" s="25" t="s">
        <v>316</v>
      </c>
      <c r="D459" s="22" t="s">
        <v>317</v>
      </c>
      <c r="F459" s="99"/>
      <c r="G459" s="58"/>
      <c r="H459" s="41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108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</row>
    <row r="460" spans="1:45" s="25" customFormat="1" ht="15" customHeight="1">
      <c r="A460" s="26" t="s">
        <v>462</v>
      </c>
      <c r="B460" s="27">
        <v>3825</v>
      </c>
      <c r="C460" s="25" t="s">
        <v>204</v>
      </c>
      <c r="D460" s="22" t="s">
        <v>452</v>
      </c>
      <c r="F460" s="99"/>
      <c r="G460" s="58"/>
      <c r="H460" s="41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108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</row>
    <row r="461" spans="1:45" s="25" customFormat="1" ht="15" customHeight="1">
      <c r="A461" s="26" t="s">
        <v>462</v>
      </c>
      <c r="B461" s="27">
        <f t="shared" si="10"/>
        <v>3830</v>
      </c>
      <c r="C461" s="25" t="s">
        <v>205</v>
      </c>
      <c r="D461" s="22" t="s">
        <v>452</v>
      </c>
      <c r="F461" s="99"/>
      <c r="G461" s="58"/>
      <c r="H461" s="41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108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</row>
    <row r="462" spans="1:45" s="25" customFormat="1" ht="15" customHeight="1">
      <c r="A462" s="26" t="s">
        <v>462</v>
      </c>
      <c r="B462" s="27">
        <f t="shared" si="10"/>
        <v>3835</v>
      </c>
      <c r="C462" s="25" t="s">
        <v>237</v>
      </c>
      <c r="D462" s="22" t="s">
        <v>452</v>
      </c>
      <c r="F462" s="99"/>
      <c r="G462" s="58"/>
      <c r="H462" s="41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108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</row>
    <row r="463" spans="1:45" s="25" customFormat="1" ht="15" customHeight="1">
      <c r="A463" s="26" t="s">
        <v>462</v>
      </c>
      <c r="B463" s="27">
        <v>3850</v>
      </c>
      <c r="C463" s="25" t="s">
        <v>206</v>
      </c>
      <c r="D463" s="22" t="s">
        <v>453</v>
      </c>
      <c r="F463" s="99"/>
      <c r="G463" s="58"/>
      <c r="H463" s="41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108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</row>
    <row r="464" spans="1:45" s="25" customFormat="1" ht="15" customHeight="1">
      <c r="A464" s="26" t="s">
        <v>462</v>
      </c>
      <c r="B464" s="27">
        <f t="shared" si="10"/>
        <v>3855</v>
      </c>
      <c r="C464" s="25" t="s">
        <v>248</v>
      </c>
      <c r="D464" s="22" t="s">
        <v>451</v>
      </c>
      <c r="F464" s="99"/>
      <c r="G464" s="58"/>
      <c r="H464" s="41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108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</row>
    <row r="465" spans="1:45" s="25" customFormat="1" ht="15" customHeight="1">
      <c r="A465" s="26" t="s">
        <v>462</v>
      </c>
      <c r="B465" s="27">
        <f t="shared" si="10"/>
        <v>3860</v>
      </c>
      <c r="C465" s="25" t="s">
        <v>208</v>
      </c>
      <c r="D465" s="22" t="s">
        <v>453</v>
      </c>
      <c r="F465" s="99"/>
      <c r="G465" s="58"/>
      <c r="H465" s="41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108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</row>
    <row r="466" spans="1:45" s="25" customFormat="1" ht="15" customHeight="1">
      <c r="A466" s="26" t="s">
        <v>462</v>
      </c>
      <c r="B466" s="27">
        <f t="shared" si="10"/>
        <v>3865</v>
      </c>
      <c r="C466" s="25" t="s">
        <v>432</v>
      </c>
      <c r="D466" s="22"/>
      <c r="F466" s="99"/>
      <c r="G466" s="58"/>
      <c r="H466" s="41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108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</row>
    <row r="467" spans="1:45" s="25" customFormat="1" ht="15" customHeight="1">
      <c r="A467" s="76"/>
      <c r="B467" s="77"/>
      <c r="C467" s="112" t="s">
        <v>498</v>
      </c>
      <c r="D467" s="113"/>
      <c r="E467" s="113"/>
      <c r="F467" s="113"/>
      <c r="G467" s="58"/>
      <c r="H467" s="41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108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</row>
    <row r="468" spans="1:45" s="25" customFormat="1" ht="15" customHeight="1">
      <c r="A468" s="26" t="s">
        <v>462</v>
      </c>
      <c r="B468" s="27">
        <v>3875</v>
      </c>
      <c r="C468" s="25" t="s">
        <v>209</v>
      </c>
      <c r="D468" s="22" t="s">
        <v>453</v>
      </c>
      <c r="F468" s="99"/>
      <c r="G468" s="58"/>
      <c r="H468" s="41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108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</row>
    <row r="469" spans="1:45" s="25" customFormat="1" ht="15" customHeight="1">
      <c r="A469" s="26" t="s">
        <v>462</v>
      </c>
      <c r="B469" s="27">
        <v>3885</v>
      </c>
      <c r="C469" s="25" t="s">
        <v>433</v>
      </c>
      <c r="D469" s="22" t="s">
        <v>318</v>
      </c>
      <c r="F469" s="99"/>
      <c r="G469" s="58"/>
      <c r="H469" s="41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108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</row>
    <row r="470" spans="1:45" s="25" customFormat="1" ht="15" customHeight="1">
      <c r="A470" s="26" t="s">
        <v>462</v>
      </c>
      <c r="B470" s="27">
        <f t="shared" si="10"/>
        <v>3890</v>
      </c>
      <c r="C470" s="25" t="s">
        <v>569</v>
      </c>
      <c r="D470" s="22" t="s">
        <v>544</v>
      </c>
      <c r="F470" s="99"/>
      <c r="G470" s="58"/>
      <c r="H470" s="41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108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</row>
    <row r="471" spans="1:45" s="25" customFormat="1" ht="15" customHeight="1">
      <c r="A471" s="76"/>
      <c r="B471" s="77"/>
      <c r="C471" s="112" t="s">
        <v>499</v>
      </c>
      <c r="D471" s="113"/>
      <c r="E471" s="114"/>
      <c r="F471" s="99"/>
      <c r="G471" s="58"/>
      <c r="H471" s="41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108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</row>
    <row r="472" spans="1:45" s="25" customFormat="1" ht="15" customHeight="1">
      <c r="A472" s="26" t="s">
        <v>462</v>
      </c>
      <c r="B472" s="27">
        <v>3900</v>
      </c>
      <c r="C472" s="25" t="s">
        <v>319</v>
      </c>
      <c r="D472" s="22" t="s">
        <v>453</v>
      </c>
      <c r="F472" s="99"/>
      <c r="G472" s="58"/>
      <c r="H472" s="41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108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</row>
    <row r="473" spans="1:45" s="25" customFormat="1" ht="15" customHeight="1">
      <c r="A473" s="26" t="s">
        <v>462</v>
      </c>
      <c r="B473" s="27">
        <f t="shared" si="10"/>
        <v>3905</v>
      </c>
      <c r="C473" s="25" t="s">
        <v>103</v>
      </c>
      <c r="D473" s="22" t="s">
        <v>453</v>
      </c>
      <c r="F473" s="99"/>
      <c r="G473" s="58"/>
      <c r="H473" s="41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108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</row>
    <row r="474" spans="1:45" s="25" customFormat="1" ht="15" customHeight="1">
      <c r="A474" s="26" t="s">
        <v>462</v>
      </c>
      <c r="B474" s="27">
        <v>3925</v>
      </c>
      <c r="C474" s="25" t="s">
        <v>210</v>
      </c>
      <c r="D474" s="22" t="s">
        <v>453</v>
      </c>
      <c r="F474" s="99"/>
      <c r="G474" s="58"/>
      <c r="H474" s="41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108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</row>
    <row r="475" spans="1:45" s="25" customFormat="1" ht="15" customHeight="1">
      <c r="A475" s="26" t="s">
        <v>462</v>
      </c>
      <c r="B475" s="27">
        <v>3950</v>
      </c>
      <c r="C475" s="25" t="s">
        <v>238</v>
      </c>
      <c r="D475" s="22" t="s">
        <v>453</v>
      </c>
      <c r="F475" s="99"/>
      <c r="G475" s="58"/>
      <c r="H475" s="41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108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</row>
    <row r="476" spans="1:45" s="25" customFormat="1" ht="15" customHeight="1">
      <c r="A476" s="26" t="s">
        <v>462</v>
      </c>
      <c r="B476" s="27">
        <v>3960</v>
      </c>
      <c r="C476" s="25" t="s">
        <v>211</v>
      </c>
      <c r="D476" s="22" t="s">
        <v>453</v>
      </c>
      <c r="F476" s="99"/>
      <c r="G476" s="58"/>
      <c r="H476" s="41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108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</row>
    <row r="477" spans="1:45" s="25" customFormat="1" ht="15" customHeight="1">
      <c r="A477" s="26" t="s">
        <v>462</v>
      </c>
      <c r="B477" s="27">
        <v>3963</v>
      </c>
      <c r="C477" s="25" t="s">
        <v>212</v>
      </c>
      <c r="D477" s="22" t="s">
        <v>453</v>
      </c>
      <c r="F477" s="99"/>
      <c r="G477" s="58"/>
      <c r="H477" s="41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108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</row>
    <row r="478" spans="1:45" s="25" customFormat="1" ht="15" customHeight="1">
      <c r="A478" s="26" t="s">
        <v>462</v>
      </c>
      <c r="B478" s="27">
        <v>3970</v>
      </c>
      <c r="C478" s="25" t="s">
        <v>388</v>
      </c>
      <c r="D478" s="22" t="s">
        <v>477</v>
      </c>
      <c r="F478" s="99"/>
      <c r="G478" s="58"/>
      <c r="H478" s="41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108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</row>
    <row r="479" spans="1:45" s="25" customFormat="1" ht="15" customHeight="1">
      <c r="A479" s="26" t="s">
        <v>462</v>
      </c>
      <c r="B479" s="27">
        <v>3975</v>
      </c>
      <c r="C479" s="25" t="s">
        <v>428</v>
      </c>
      <c r="D479" s="22" t="s">
        <v>477</v>
      </c>
      <c r="F479" s="99"/>
      <c r="G479" s="58"/>
      <c r="H479" s="41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108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</row>
    <row r="480" spans="1:45" s="25" customFormat="1" ht="15" customHeight="1">
      <c r="A480" s="26" t="s">
        <v>462</v>
      </c>
      <c r="B480" s="27">
        <f t="shared" si="10"/>
        <v>3980</v>
      </c>
      <c r="C480" s="25" t="s">
        <v>429</v>
      </c>
      <c r="D480" s="22" t="s">
        <v>477</v>
      </c>
      <c r="F480" s="99"/>
      <c r="G480" s="58"/>
      <c r="H480" s="41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108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</row>
    <row r="481" spans="1:45" s="25" customFormat="1" ht="15" customHeight="1">
      <c r="A481" s="76"/>
      <c r="B481" s="77"/>
      <c r="C481" s="112" t="s">
        <v>430</v>
      </c>
      <c r="D481" s="113"/>
      <c r="E481" s="113"/>
      <c r="F481" s="113"/>
      <c r="G481" s="58"/>
      <c r="H481" s="41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108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</row>
    <row r="482" spans="1:45" s="25" customFormat="1" ht="15" customHeight="1">
      <c r="A482" s="26" t="s">
        <v>462</v>
      </c>
      <c r="B482" s="27">
        <v>3990</v>
      </c>
      <c r="C482" s="25" t="s">
        <v>239</v>
      </c>
      <c r="D482" s="22" t="s">
        <v>543</v>
      </c>
      <c r="F482" s="99"/>
      <c r="G482" s="58"/>
      <c r="H482" s="41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108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</row>
    <row r="483" spans="1:45" s="25" customFormat="1" ht="15" customHeight="1">
      <c r="A483" s="26" t="s">
        <v>462</v>
      </c>
      <c r="B483" s="27">
        <f t="shared" si="10"/>
        <v>3995</v>
      </c>
      <c r="C483" s="25" t="s">
        <v>170</v>
      </c>
      <c r="D483" s="22" t="s">
        <v>453</v>
      </c>
      <c r="F483" s="99"/>
      <c r="G483" s="58"/>
      <c r="H483" s="41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108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</row>
    <row r="484" spans="1:45" s="25" customFormat="1" ht="15" customHeight="1">
      <c r="A484" s="26" t="s">
        <v>462</v>
      </c>
      <c r="B484" s="27">
        <f t="shared" si="10"/>
        <v>4000</v>
      </c>
      <c r="C484" s="25" t="s">
        <v>131</v>
      </c>
      <c r="D484" s="22" t="s">
        <v>453</v>
      </c>
      <c r="F484" s="99"/>
      <c r="G484" s="58"/>
      <c r="H484" s="41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108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</row>
    <row r="485" spans="1:45" s="25" customFormat="1" ht="15" customHeight="1">
      <c r="A485" s="26" t="s">
        <v>462</v>
      </c>
      <c r="B485" s="27">
        <v>4070</v>
      </c>
      <c r="C485" s="25" t="s">
        <v>132</v>
      </c>
      <c r="D485" s="22" t="s">
        <v>453</v>
      </c>
      <c r="F485" s="99"/>
      <c r="G485" s="58"/>
      <c r="H485" s="41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108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</row>
    <row r="486" spans="1:45" s="25" customFormat="1" ht="15" customHeight="1">
      <c r="A486" s="26" t="s">
        <v>462</v>
      </c>
      <c r="B486" s="27">
        <f t="shared" si="10"/>
        <v>4075</v>
      </c>
      <c r="C486" s="25" t="s">
        <v>133</v>
      </c>
      <c r="D486" s="22" t="s">
        <v>453</v>
      </c>
      <c r="F486" s="99"/>
      <c r="G486" s="58"/>
      <c r="H486" s="41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108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</row>
    <row r="487" spans="1:45" s="25" customFormat="1" ht="15" customHeight="1">
      <c r="A487" s="26" t="s">
        <v>462</v>
      </c>
      <c r="B487" s="27">
        <f t="shared" si="10"/>
        <v>4080</v>
      </c>
      <c r="C487" s="25" t="s">
        <v>134</v>
      </c>
      <c r="D487" s="22" t="s">
        <v>453</v>
      </c>
      <c r="F487" s="99"/>
      <c r="G487" s="58"/>
      <c r="H487" s="41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108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</row>
    <row r="488" spans="1:45" s="25" customFormat="1" ht="15" customHeight="1">
      <c r="A488" s="26" t="s">
        <v>462</v>
      </c>
      <c r="B488" s="27">
        <f t="shared" si="10"/>
        <v>4085</v>
      </c>
      <c r="C488" s="25" t="s">
        <v>135</v>
      </c>
      <c r="D488" s="22" t="s">
        <v>453</v>
      </c>
      <c r="F488" s="99"/>
      <c r="G488" s="58"/>
      <c r="H488" s="41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108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</row>
    <row r="489" spans="1:45" s="25" customFormat="1" ht="15" customHeight="1">
      <c r="A489" s="26" t="s">
        <v>462</v>
      </c>
      <c r="B489" s="27">
        <f t="shared" si="10"/>
        <v>4090</v>
      </c>
      <c r="C489" s="25" t="s">
        <v>178</v>
      </c>
      <c r="D489" s="22" t="s">
        <v>453</v>
      </c>
      <c r="F489" s="99"/>
      <c r="G489" s="58"/>
      <c r="H489" s="41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108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</row>
    <row r="490" spans="1:45" s="25" customFormat="1" ht="15" customHeight="1">
      <c r="A490" s="26" t="s">
        <v>462</v>
      </c>
      <c r="B490" s="27">
        <f t="shared" si="10"/>
        <v>4095</v>
      </c>
      <c r="C490" s="25" t="s">
        <v>179</v>
      </c>
      <c r="D490" s="22" t="s">
        <v>453</v>
      </c>
      <c r="F490" s="99"/>
      <c r="G490" s="58"/>
      <c r="H490" s="41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108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</row>
    <row r="491" spans="1:45" s="25" customFormat="1" ht="15" customHeight="1">
      <c r="A491" s="26" t="s">
        <v>462</v>
      </c>
      <c r="B491" s="27">
        <f t="shared" si="10"/>
        <v>4100</v>
      </c>
      <c r="C491" s="25" t="s">
        <v>180</v>
      </c>
      <c r="D491" s="22" t="s">
        <v>453</v>
      </c>
      <c r="F491" s="99"/>
      <c r="G491" s="58"/>
      <c r="H491" s="41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108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</row>
    <row r="492" spans="1:45" s="25" customFormat="1" ht="15" customHeight="1">
      <c r="A492" s="26" t="s">
        <v>462</v>
      </c>
      <c r="B492" s="27">
        <f aca="true" t="shared" si="11" ref="B492:B545">(B491+5)</f>
        <v>4105</v>
      </c>
      <c r="C492" s="25" t="s">
        <v>181</v>
      </c>
      <c r="D492" s="22" t="s">
        <v>453</v>
      </c>
      <c r="F492" s="99"/>
      <c r="G492" s="58"/>
      <c r="H492" s="41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108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</row>
    <row r="493" spans="1:45" s="25" customFormat="1" ht="15" customHeight="1">
      <c r="A493" s="26" t="s">
        <v>462</v>
      </c>
      <c r="B493" s="27">
        <f t="shared" si="11"/>
        <v>4110</v>
      </c>
      <c r="C493" s="25" t="s">
        <v>182</v>
      </c>
      <c r="D493" s="22" t="s">
        <v>453</v>
      </c>
      <c r="F493" s="99"/>
      <c r="G493" s="58"/>
      <c r="H493" s="41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108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</row>
    <row r="494" spans="1:45" s="25" customFormat="1" ht="15" customHeight="1">
      <c r="A494" s="26" t="s">
        <v>462</v>
      </c>
      <c r="B494" s="27">
        <f t="shared" si="11"/>
        <v>4115</v>
      </c>
      <c r="C494" s="25" t="s">
        <v>183</v>
      </c>
      <c r="D494" s="22" t="s">
        <v>453</v>
      </c>
      <c r="F494" s="99"/>
      <c r="G494" s="58"/>
      <c r="H494" s="41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108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</row>
    <row r="495" spans="1:45" s="25" customFormat="1" ht="15" customHeight="1">
      <c r="A495" s="26" t="s">
        <v>462</v>
      </c>
      <c r="B495" s="27">
        <f t="shared" si="11"/>
        <v>4120</v>
      </c>
      <c r="C495" s="25" t="s">
        <v>184</v>
      </c>
      <c r="D495" s="22" t="s">
        <v>453</v>
      </c>
      <c r="F495" s="99"/>
      <c r="G495" s="58"/>
      <c r="H495" s="41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108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</row>
    <row r="496" spans="1:45" s="25" customFormat="1" ht="15" customHeight="1">
      <c r="A496" s="26" t="s">
        <v>462</v>
      </c>
      <c r="B496" s="27">
        <f t="shared" si="11"/>
        <v>4125</v>
      </c>
      <c r="C496" s="25" t="s">
        <v>431</v>
      </c>
      <c r="D496" s="22" t="s">
        <v>453</v>
      </c>
      <c r="F496" s="99"/>
      <c r="G496" s="58"/>
      <c r="H496" s="41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108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</row>
    <row r="497" spans="1:45" s="25" customFormat="1" ht="15" customHeight="1">
      <c r="A497" s="26" t="s">
        <v>462</v>
      </c>
      <c r="B497" s="27">
        <v>4127</v>
      </c>
      <c r="C497" s="25" t="s">
        <v>287</v>
      </c>
      <c r="D497" s="22" t="s">
        <v>453</v>
      </c>
      <c r="F497" s="99"/>
      <c r="G497" s="58"/>
      <c r="H497" s="41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108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</row>
    <row r="498" spans="1:45" s="25" customFormat="1" ht="15" customHeight="1">
      <c r="A498" s="26" t="s">
        <v>462</v>
      </c>
      <c r="B498" s="27">
        <v>4129</v>
      </c>
      <c r="C498" s="25" t="s">
        <v>288</v>
      </c>
      <c r="D498" s="22" t="s">
        <v>453</v>
      </c>
      <c r="F498" s="99"/>
      <c r="G498" s="58"/>
      <c r="H498" s="41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108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</row>
    <row r="499" spans="1:45" s="25" customFormat="1" ht="15" customHeight="1">
      <c r="A499" s="26" t="s">
        <v>462</v>
      </c>
      <c r="B499" s="27">
        <v>41291</v>
      </c>
      <c r="C499" s="25" t="s">
        <v>111</v>
      </c>
      <c r="D499" s="22" t="s">
        <v>453</v>
      </c>
      <c r="F499" s="99"/>
      <c r="G499" s="58"/>
      <c r="H499" s="58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108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</row>
    <row r="500" spans="1:45" s="25" customFormat="1" ht="15" customHeight="1">
      <c r="A500" s="26" t="s">
        <v>462</v>
      </c>
      <c r="B500" s="27">
        <v>4130</v>
      </c>
      <c r="C500" s="25" t="s">
        <v>289</v>
      </c>
      <c r="D500" s="22"/>
      <c r="F500" s="99"/>
      <c r="G500" s="58"/>
      <c r="H500" s="41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108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</row>
    <row r="501" spans="1:45" s="25" customFormat="1" ht="15" customHeight="1">
      <c r="A501" s="26" t="s">
        <v>462</v>
      </c>
      <c r="B501" s="27">
        <v>4134</v>
      </c>
      <c r="C501" s="25" t="s">
        <v>290</v>
      </c>
      <c r="D501" s="22"/>
      <c r="F501" s="99"/>
      <c r="G501" s="58"/>
      <c r="H501" s="41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108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</row>
    <row r="502" spans="1:45" s="25" customFormat="1" ht="15" customHeight="1">
      <c r="A502" s="26" t="s">
        <v>462</v>
      </c>
      <c r="B502" s="27">
        <v>41341</v>
      </c>
      <c r="C502" s="25" t="s">
        <v>112</v>
      </c>
      <c r="D502" s="22" t="s">
        <v>453</v>
      </c>
      <c r="F502" s="99"/>
      <c r="G502" s="58"/>
      <c r="H502" s="41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108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</row>
    <row r="503" spans="1:45" s="25" customFormat="1" ht="15" customHeight="1">
      <c r="A503" s="26" t="s">
        <v>462</v>
      </c>
      <c r="B503" s="27">
        <v>4175</v>
      </c>
      <c r="C503" s="25" t="s">
        <v>291</v>
      </c>
      <c r="D503" s="22" t="s">
        <v>453</v>
      </c>
      <c r="F503" s="99"/>
      <c r="G503" s="58"/>
      <c r="H503" s="41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108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</row>
    <row r="504" spans="1:45" s="25" customFormat="1" ht="15" customHeight="1">
      <c r="A504" s="26" t="s">
        <v>462</v>
      </c>
      <c r="B504" s="27">
        <v>4180</v>
      </c>
      <c r="C504" s="25" t="s">
        <v>293</v>
      </c>
      <c r="D504" s="22" t="s">
        <v>453</v>
      </c>
      <c r="F504" s="99"/>
      <c r="G504" s="58"/>
      <c r="H504" s="41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108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</row>
    <row r="505" spans="1:45" s="25" customFormat="1" ht="15" customHeight="1">
      <c r="A505" s="26" t="s">
        <v>462</v>
      </c>
      <c r="B505" s="27">
        <v>4185</v>
      </c>
      <c r="C505" s="25" t="s">
        <v>292</v>
      </c>
      <c r="D505" s="22" t="s">
        <v>453</v>
      </c>
      <c r="F505" s="99"/>
      <c r="G505" s="58"/>
      <c r="H505" s="41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108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</row>
    <row r="506" spans="1:45" s="25" customFormat="1" ht="15" customHeight="1">
      <c r="A506" s="26" t="s">
        <v>462</v>
      </c>
      <c r="B506" s="27">
        <v>4190</v>
      </c>
      <c r="C506" s="25" t="s">
        <v>422</v>
      </c>
      <c r="D506" s="22"/>
      <c r="F506" s="99"/>
      <c r="G506" s="58"/>
      <c r="H506" s="41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108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</row>
    <row r="507" spans="1:45" s="25" customFormat="1" ht="15" customHeight="1">
      <c r="A507" s="26" t="s">
        <v>462</v>
      </c>
      <c r="B507" s="27">
        <f t="shared" si="11"/>
        <v>4195</v>
      </c>
      <c r="C507" s="25" t="s">
        <v>155</v>
      </c>
      <c r="D507" s="22" t="s">
        <v>453</v>
      </c>
      <c r="F507" s="99"/>
      <c r="G507" s="58"/>
      <c r="H507" s="41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108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</row>
    <row r="508" spans="1:45" s="25" customFormat="1" ht="15" customHeight="1">
      <c r="A508" s="26" t="s">
        <v>462</v>
      </c>
      <c r="B508" s="27">
        <f t="shared" si="11"/>
        <v>4200</v>
      </c>
      <c r="C508" s="25" t="s">
        <v>156</v>
      </c>
      <c r="D508" s="22" t="s">
        <v>453</v>
      </c>
      <c r="F508" s="99"/>
      <c r="G508" s="58"/>
      <c r="H508" s="41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108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</row>
    <row r="509" spans="1:45" s="25" customFormat="1" ht="15" customHeight="1">
      <c r="A509" s="26" t="s">
        <v>462</v>
      </c>
      <c r="B509" s="27">
        <f t="shared" si="11"/>
        <v>4205</v>
      </c>
      <c r="C509" s="25" t="s">
        <v>157</v>
      </c>
      <c r="D509" s="22" t="s">
        <v>453</v>
      </c>
      <c r="F509" s="99"/>
      <c r="G509" s="58"/>
      <c r="H509" s="41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108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</row>
    <row r="510" spans="1:45" s="25" customFormat="1" ht="15" customHeight="1">
      <c r="A510" s="26" t="s">
        <v>462</v>
      </c>
      <c r="B510" s="27">
        <f t="shared" si="11"/>
        <v>4210</v>
      </c>
      <c r="C510" s="25" t="s">
        <v>158</v>
      </c>
      <c r="D510" s="22" t="s">
        <v>453</v>
      </c>
      <c r="F510" s="99"/>
      <c r="G510" s="58"/>
      <c r="H510" s="41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108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</row>
    <row r="511" spans="1:45" s="25" customFormat="1" ht="15" customHeight="1">
      <c r="A511" s="26" t="s">
        <v>462</v>
      </c>
      <c r="B511" s="27">
        <f t="shared" si="11"/>
        <v>4215</v>
      </c>
      <c r="C511" s="25" t="s">
        <v>159</v>
      </c>
      <c r="D511" s="22" t="s">
        <v>453</v>
      </c>
      <c r="F511" s="99"/>
      <c r="G511" s="58"/>
      <c r="H511" s="41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108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</row>
    <row r="512" spans="1:45" s="25" customFormat="1" ht="15" customHeight="1">
      <c r="A512" s="26" t="s">
        <v>462</v>
      </c>
      <c r="B512" s="27">
        <f t="shared" si="11"/>
        <v>4220</v>
      </c>
      <c r="C512" s="25" t="s">
        <v>160</v>
      </c>
      <c r="D512" s="22" t="s">
        <v>453</v>
      </c>
      <c r="F512" s="99"/>
      <c r="G512" s="58"/>
      <c r="H512" s="41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108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</row>
    <row r="513" spans="1:45" s="25" customFormat="1" ht="15" customHeight="1">
      <c r="A513" s="26" t="s">
        <v>462</v>
      </c>
      <c r="B513" s="27">
        <f t="shared" si="11"/>
        <v>4225</v>
      </c>
      <c r="C513" s="25" t="s">
        <v>161</v>
      </c>
      <c r="D513" s="22" t="s">
        <v>453</v>
      </c>
      <c r="F513" s="99"/>
      <c r="G513" s="58"/>
      <c r="H513" s="41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108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</row>
    <row r="514" spans="1:45" s="25" customFormat="1" ht="15" customHeight="1">
      <c r="A514" s="26" t="s">
        <v>462</v>
      </c>
      <c r="B514" s="27">
        <f t="shared" si="11"/>
        <v>4230</v>
      </c>
      <c r="C514" s="25" t="s">
        <v>162</v>
      </c>
      <c r="D514" s="22" t="s">
        <v>453</v>
      </c>
      <c r="F514" s="99"/>
      <c r="G514" s="58"/>
      <c r="H514" s="41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108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</row>
    <row r="515" spans="1:45" s="25" customFormat="1" ht="15" customHeight="1">
      <c r="A515" s="26" t="s">
        <v>462</v>
      </c>
      <c r="B515" s="27">
        <f t="shared" si="11"/>
        <v>4235</v>
      </c>
      <c r="C515" s="25" t="s">
        <v>163</v>
      </c>
      <c r="D515" s="22" t="s">
        <v>453</v>
      </c>
      <c r="F515" s="99"/>
      <c r="G515" s="58"/>
      <c r="H515" s="41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108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</row>
    <row r="516" spans="1:45" s="25" customFormat="1" ht="15" customHeight="1">
      <c r="A516" s="26" t="s">
        <v>462</v>
      </c>
      <c r="B516" s="27">
        <f t="shared" si="11"/>
        <v>4240</v>
      </c>
      <c r="C516" s="25" t="s">
        <v>207</v>
      </c>
      <c r="D516" s="22" t="s">
        <v>453</v>
      </c>
      <c r="F516" s="99"/>
      <c r="G516" s="58"/>
      <c r="H516" s="41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108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</row>
    <row r="517" spans="1:45" s="25" customFormat="1" ht="15" customHeight="1">
      <c r="A517" s="26" t="s">
        <v>462</v>
      </c>
      <c r="B517" s="27">
        <f t="shared" si="11"/>
        <v>4245</v>
      </c>
      <c r="C517" s="25" t="s">
        <v>164</v>
      </c>
      <c r="D517" s="22" t="s">
        <v>453</v>
      </c>
      <c r="F517" s="99"/>
      <c r="G517" s="58"/>
      <c r="H517" s="41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108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</row>
    <row r="518" spans="1:45" s="25" customFormat="1" ht="15" customHeight="1">
      <c r="A518" s="26" t="s">
        <v>462</v>
      </c>
      <c r="B518" s="27">
        <f t="shared" si="11"/>
        <v>4250</v>
      </c>
      <c r="C518" s="25" t="s">
        <v>165</v>
      </c>
      <c r="D518" s="22" t="s">
        <v>453</v>
      </c>
      <c r="F518" s="99"/>
      <c r="G518" s="58"/>
      <c r="H518" s="41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108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</row>
    <row r="519" spans="1:45" s="25" customFormat="1" ht="15" customHeight="1">
      <c r="A519" s="26" t="s">
        <v>462</v>
      </c>
      <c r="B519" s="27">
        <f t="shared" si="11"/>
        <v>4255</v>
      </c>
      <c r="C519" s="25" t="s">
        <v>423</v>
      </c>
      <c r="D519" s="22"/>
      <c r="F519" s="99"/>
      <c r="G519" s="58"/>
      <c r="H519" s="41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108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</row>
    <row r="520" spans="1:45" s="25" customFormat="1" ht="15" customHeight="1">
      <c r="A520" s="26" t="s">
        <v>462</v>
      </c>
      <c r="B520" s="27">
        <f t="shared" si="11"/>
        <v>4260</v>
      </c>
      <c r="C520" s="25" t="s">
        <v>166</v>
      </c>
      <c r="D520" s="22" t="s">
        <v>453</v>
      </c>
      <c r="F520" s="99"/>
      <c r="G520" s="58"/>
      <c r="H520" s="41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108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</row>
    <row r="521" spans="1:45" s="25" customFormat="1" ht="15" customHeight="1">
      <c r="A521" s="26" t="s">
        <v>462</v>
      </c>
      <c r="B521" s="27">
        <f t="shared" si="11"/>
        <v>4265</v>
      </c>
      <c r="C521" s="25" t="s">
        <v>167</v>
      </c>
      <c r="D521" s="22" t="s">
        <v>453</v>
      </c>
      <c r="F521" s="99"/>
      <c r="G521" s="58"/>
      <c r="H521" s="41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108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</row>
    <row r="522" spans="1:45" s="25" customFormat="1" ht="15" customHeight="1">
      <c r="A522" s="26" t="s">
        <v>462</v>
      </c>
      <c r="B522" s="27">
        <f t="shared" si="11"/>
        <v>4270</v>
      </c>
      <c r="C522" s="25" t="s">
        <v>168</v>
      </c>
      <c r="D522" s="22" t="s">
        <v>453</v>
      </c>
      <c r="F522" s="99"/>
      <c r="G522" s="58"/>
      <c r="H522" s="41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108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</row>
    <row r="523" spans="1:45" s="25" customFormat="1" ht="15" customHeight="1">
      <c r="A523" s="26" t="s">
        <v>462</v>
      </c>
      <c r="B523" s="27">
        <f t="shared" si="11"/>
        <v>4275</v>
      </c>
      <c r="C523" s="25" t="s">
        <v>169</v>
      </c>
      <c r="D523" s="22" t="s">
        <v>453</v>
      </c>
      <c r="F523" s="99"/>
      <c r="G523" s="58"/>
      <c r="H523" s="41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108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</row>
    <row r="524" spans="1:45" s="25" customFormat="1" ht="15" customHeight="1">
      <c r="A524" s="26" t="s">
        <v>462</v>
      </c>
      <c r="B524" s="27">
        <f t="shared" si="11"/>
        <v>4280</v>
      </c>
      <c r="C524" s="25" t="s">
        <v>129</v>
      </c>
      <c r="D524" s="22" t="s">
        <v>453</v>
      </c>
      <c r="F524" s="99"/>
      <c r="G524" s="58"/>
      <c r="H524" s="41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108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</row>
    <row r="525" spans="1:45" s="25" customFormat="1" ht="15" customHeight="1">
      <c r="A525" s="26" t="s">
        <v>462</v>
      </c>
      <c r="B525" s="27">
        <f t="shared" si="11"/>
        <v>4285</v>
      </c>
      <c r="C525" s="25" t="s">
        <v>130</v>
      </c>
      <c r="D525" s="22" t="s">
        <v>453</v>
      </c>
      <c r="F525" s="99"/>
      <c r="G525" s="58"/>
      <c r="H525" s="41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108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</row>
    <row r="526" spans="1:45" s="25" customFormat="1" ht="15" customHeight="1">
      <c r="A526" s="26" t="s">
        <v>462</v>
      </c>
      <c r="B526" s="27">
        <f t="shared" si="11"/>
        <v>4290</v>
      </c>
      <c r="C526" s="25" t="s">
        <v>89</v>
      </c>
      <c r="D526" s="22" t="s">
        <v>453</v>
      </c>
      <c r="F526" s="99"/>
      <c r="G526" s="58"/>
      <c r="H526" s="41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108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</row>
    <row r="527" spans="1:45" s="25" customFormat="1" ht="15" customHeight="1">
      <c r="A527" s="26" t="s">
        <v>462</v>
      </c>
      <c r="B527" s="27">
        <f t="shared" si="11"/>
        <v>4295</v>
      </c>
      <c r="C527" s="25" t="s">
        <v>88</v>
      </c>
      <c r="D527" s="22" t="s">
        <v>453</v>
      </c>
      <c r="F527" s="99"/>
      <c r="G527" s="58"/>
      <c r="H527" s="41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108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</row>
    <row r="528" spans="1:45" s="25" customFormat="1" ht="15" customHeight="1">
      <c r="A528" s="26" t="s">
        <v>462</v>
      </c>
      <c r="B528" s="27">
        <f t="shared" si="11"/>
        <v>4300</v>
      </c>
      <c r="C528" s="25" t="s">
        <v>90</v>
      </c>
      <c r="D528" s="22" t="s">
        <v>453</v>
      </c>
      <c r="F528" s="99"/>
      <c r="G528" s="58"/>
      <c r="H528" s="41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108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</row>
    <row r="529" spans="1:45" s="25" customFormat="1" ht="15" customHeight="1">
      <c r="A529" s="26" t="s">
        <v>462</v>
      </c>
      <c r="B529" s="27">
        <v>4320</v>
      </c>
      <c r="C529" s="25" t="s">
        <v>424</v>
      </c>
      <c r="D529" s="22"/>
      <c r="F529" s="99"/>
      <c r="G529" s="58"/>
      <c r="H529" s="41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108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</row>
    <row r="530" spans="1:45" s="25" customFormat="1" ht="15" customHeight="1">
      <c r="A530" s="76"/>
      <c r="B530" s="77"/>
      <c r="C530" s="112" t="s">
        <v>425</v>
      </c>
      <c r="D530" s="113"/>
      <c r="E530" s="113"/>
      <c r="F530" s="113"/>
      <c r="G530" s="58"/>
      <c r="H530" s="41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108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</row>
    <row r="531" spans="1:45" s="25" customFormat="1" ht="15" customHeight="1">
      <c r="A531" s="26" t="s">
        <v>462</v>
      </c>
      <c r="B531" s="27">
        <v>4340</v>
      </c>
      <c r="C531" s="25" t="s">
        <v>320</v>
      </c>
      <c r="D531" s="22" t="s">
        <v>477</v>
      </c>
      <c r="F531" s="99"/>
      <c r="G531" s="58"/>
      <c r="H531" s="41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108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</row>
    <row r="532" spans="1:45" s="25" customFormat="1" ht="15" customHeight="1">
      <c r="A532" s="26" t="s">
        <v>462</v>
      </c>
      <c r="B532" s="27">
        <v>4360</v>
      </c>
      <c r="C532" s="25" t="s">
        <v>136</v>
      </c>
      <c r="D532" s="22" t="s">
        <v>477</v>
      </c>
      <c r="F532" s="99"/>
      <c r="G532" s="58"/>
      <c r="H532" s="41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108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</row>
    <row r="533" spans="1:45" s="25" customFormat="1" ht="15" customHeight="1">
      <c r="A533" s="26" t="s">
        <v>462</v>
      </c>
      <c r="B533" s="27">
        <f t="shared" si="11"/>
        <v>4365</v>
      </c>
      <c r="C533" s="25" t="s">
        <v>137</v>
      </c>
      <c r="D533" s="22" t="s">
        <v>477</v>
      </c>
      <c r="F533" s="99"/>
      <c r="G533" s="58"/>
      <c r="H533" s="41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108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</row>
    <row r="534" spans="1:45" s="25" customFormat="1" ht="15" customHeight="1">
      <c r="A534" s="26" t="s">
        <v>462</v>
      </c>
      <c r="B534" s="27">
        <v>4370</v>
      </c>
      <c r="C534" s="25" t="s">
        <v>362</v>
      </c>
      <c r="D534" s="22" t="s">
        <v>477</v>
      </c>
      <c r="F534" s="99"/>
      <c r="G534" s="58"/>
      <c r="H534" s="41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108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</row>
    <row r="535" spans="1:45" s="25" customFormat="1" ht="15" customHeight="1">
      <c r="A535" s="26" t="s">
        <v>462</v>
      </c>
      <c r="B535" s="27">
        <v>4375</v>
      </c>
      <c r="C535" s="25" t="s">
        <v>361</v>
      </c>
      <c r="D535" s="22"/>
      <c r="F535" s="99"/>
      <c r="G535" s="58"/>
      <c r="H535" s="41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108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</row>
    <row r="536" spans="1:45" s="25" customFormat="1" ht="15" customHeight="1">
      <c r="A536" s="26" t="s">
        <v>462</v>
      </c>
      <c r="B536" s="27">
        <v>4380</v>
      </c>
      <c r="C536" s="25" t="s">
        <v>14</v>
      </c>
      <c r="D536" s="22" t="s">
        <v>477</v>
      </c>
      <c r="F536" s="99"/>
      <c r="G536" s="58"/>
      <c r="H536" s="41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108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</row>
    <row r="537" spans="1:45" s="25" customFormat="1" ht="15" customHeight="1">
      <c r="A537" s="26" t="s">
        <v>462</v>
      </c>
      <c r="B537" s="27">
        <v>4385</v>
      </c>
      <c r="C537" s="25" t="s">
        <v>389</v>
      </c>
      <c r="D537" s="22" t="s">
        <v>477</v>
      </c>
      <c r="F537" s="99"/>
      <c r="G537" s="58"/>
      <c r="H537" s="41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108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</row>
    <row r="538" spans="1:45" s="25" customFormat="1" ht="15" customHeight="1">
      <c r="A538" s="26" t="s">
        <v>462</v>
      </c>
      <c r="B538" s="27">
        <v>4390</v>
      </c>
      <c r="C538" s="25" t="s">
        <v>426</v>
      </c>
      <c r="D538" s="22" t="s">
        <v>321</v>
      </c>
      <c r="F538" s="99"/>
      <c r="G538" s="58"/>
      <c r="H538" s="41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108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</row>
    <row r="539" spans="1:45" s="25" customFormat="1" ht="15" customHeight="1">
      <c r="A539" s="26" t="s">
        <v>462</v>
      </c>
      <c r="B539" s="27">
        <v>4392</v>
      </c>
      <c r="C539" s="25" t="s">
        <v>363</v>
      </c>
      <c r="D539" s="22" t="s">
        <v>477</v>
      </c>
      <c r="F539" s="99"/>
      <c r="G539" s="58"/>
      <c r="H539" s="41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108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</row>
    <row r="540" spans="1:45" s="25" customFormat="1" ht="15" customHeight="1">
      <c r="A540" s="26" t="s">
        <v>462</v>
      </c>
      <c r="B540" s="27">
        <v>4395</v>
      </c>
      <c r="C540" s="25" t="s">
        <v>364</v>
      </c>
      <c r="D540" s="22" t="s">
        <v>477</v>
      </c>
      <c r="F540" s="99"/>
      <c r="G540" s="58"/>
      <c r="H540" s="41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108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</row>
    <row r="541" spans="1:45" s="25" customFormat="1" ht="15" customHeight="1">
      <c r="A541" s="26" t="s">
        <v>462</v>
      </c>
      <c r="B541" s="27">
        <f t="shared" si="11"/>
        <v>4400</v>
      </c>
      <c r="C541" s="25" t="s">
        <v>295</v>
      </c>
      <c r="D541" s="22" t="s">
        <v>477</v>
      </c>
      <c r="F541" s="99"/>
      <c r="G541" s="58"/>
      <c r="H541" s="41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108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</row>
    <row r="542" spans="1:45" s="25" customFormat="1" ht="15" customHeight="1">
      <c r="A542" s="26" t="s">
        <v>462</v>
      </c>
      <c r="B542" s="27">
        <f t="shared" si="11"/>
        <v>4405</v>
      </c>
      <c r="C542" s="25" t="s">
        <v>296</v>
      </c>
      <c r="D542" s="22" t="s">
        <v>477</v>
      </c>
      <c r="F542" s="99"/>
      <c r="G542" s="58"/>
      <c r="H542" s="41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108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</row>
    <row r="543" spans="1:45" s="25" customFormat="1" ht="15" customHeight="1">
      <c r="A543" s="26" t="s">
        <v>462</v>
      </c>
      <c r="B543" s="27">
        <f t="shared" si="11"/>
        <v>4410</v>
      </c>
      <c r="C543" s="25" t="s">
        <v>297</v>
      </c>
      <c r="D543" s="22" t="s">
        <v>477</v>
      </c>
      <c r="F543" s="99"/>
      <c r="G543" s="58"/>
      <c r="H543" s="41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108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</row>
    <row r="544" spans="1:45" s="25" customFormat="1" ht="15" customHeight="1">
      <c r="A544" s="26" t="s">
        <v>462</v>
      </c>
      <c r="B544" s="27">
        <f t="shared" si="11"/>
        <v>4415</v>
      </c>
      <c r="C544" s="25" t="s">
        <v>253</v>
      </c>
      <c r="D544" s="22" t="s">
        <v>477</v>
      </c>
      <c r="F544" s="99"/>
      <c r="G544" s="58"/>
      <c r="H544" s="41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108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</row>
    <row r="545" spans="1:45" s="25" customFormat="1" ht="15" customHeight="1">
      <c r="A545" s="26" t="s">
        <v>462</v>
      </c>
      <c r="B545" s="27">
        <f t="shared" si="11"/>
        <v>4420</v>
      </c>
      <c r="C545" s="25" t="s">
        <v>254</v>
      </c>
      <c r="D545" s="22" t="s">
        <v>477</v>
      </c>
      <c r="F545" s="99"/>
      <c r="G545" s="58"/>
      <c r="H545" s="41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108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</row>
    <row r="546" spans="1:45" s="25" customFormat="1" ht="15" customHeight="1">
      <c r="A546" s="26" t="s">
        <v>462</v>
      </c>
      <c r="B546" s="27">
        <v>4430</v>
      </c>
      <c r="C546" s="25" t="s">
        <v>427</v>
      </c>
      <c r="D546" s="22" t="s">
        <v>477</v>
      </c>
      <c r="F546" s="99"/>
      <c r="G546" s="58"/>
      <c r="H546" s="41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108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</row>
    <row r="547" spans="1:45" s="25" customFormat="1" ht="15" customHeight="1">
      <c r="A547" s="26" t="s">
        <v>462</v>
      </c>
      <c r="B547" s="27">
        <v>4440</v>
      </c>
      <c r="C547" s="25" t="s">
        <v>463</v>
      </c>
      <c r="D547" s="22" t="s">
        <v>477</v>
      </c>
      <c r="F547" s="99"/>
      <c r="G547" s="58"/>
      <c r="H547" s="41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108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</row>
    <row r="548" spans="1:45" s="25" customFormat="1" ht="15" customHeight="1">
      <c r="A548" s="26" t="s">
        <v>462</v>
      </c>
      <c r="B548" s="27">
        <f>(B547+5)</f>
        <v>4445</v>
      </c>
      <c r="C548" s="25" t="s">
        <v>390</v>
      </c>
      <c r="D548" s="22" t="s">
        <v>477</v>
      </c>
      <c r="F548" s="99"/>
      <c r="G548" s="58"/>
      <c r="H548" s="41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108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</row>
    <row r="549" spans="1:45" s="25" customFormat="1" ht="15" customHeight="1">
      <c r="A549" s="26" t="s">
        <v>462</v>
      </c>
      <c r="B549" s="27">
        <v>4455</v>
      </c>
      <c r="C549" s="25" t="s">
        <v>570</v>
      </c>
      <c r="D549" s="22" t="s">
        <v>477</v>
      </c>
      <c r="F549" s="99"/>
      <c r="G549" s="58"/>
      <c r="H549" s="41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108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</row>
    <row r="550" spans="1:45" s="25" customFormat="1" ht="15" customHeight="1">
      <c r="A550" s="26" t="s">
        <v>462</v>
      </c>
      <c r="B550" s="27">
        <f aca="true" t="shared" si="12" ref="B550:B558">(B549+5)</f>
        <v>4460</v>
      </c>
      <c r="C550" s="25" t="s">
        <v>571</v>
      </c>
      <c r="D550" s="22" t="s">
        <v>477</v>
      </c>
      <c r="F550" s="99"/>
      <c r="G550" s="58"/>
      <c r="H550" s="41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108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</row>
    <row r="551" spans="1:45" s="25" customFormat="1" ht="15" customHeight="1">
      <c r="A551" s="26" t="s">
        <v>462</v>
      </c>
      <c r="B551" s="27">
        <f t="shared" si="12"/>
        <v>4465</v>
      </c>
      <c r="C551" s="25" t="s">
        <v>572</v>
      </c>
      <c r="D551" s="22" t="s">
        <v>477</v>
      </c>
      <c r="F551" s="99"/>
      <c r="G551" s="58"/>
      <c r="H551" s="41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108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</row>
    <row r="552" spans="1:45" s="25" customFormat="1" ht="15" customHeight="1">
      <c r="A552" s="26" t="s">
        <v>462</v>
      </c>
      <c r="B552" s="27">
        <f t="shared" si="12"/>
        <v>4470</v>
      </c>
      <c r="C552" s="25" t="s">
        <v>501</v>
      </c>
      <c r="D552" s="22" t="s">
        <v>477</v>
      </c>
      <c r="F552" s="99"/>
      <c r="G552" s="58"/>
      <c r="H552" s="41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108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</row>
    <row r="553" spans="1:45" s="25" customFormat="1" ht="15" customHeight="1">
      <c r="A553" s="26" t="s">
        <v>462</v>
      </c>
      <c r="B553" s="27">
        <f t="shared" si="12"/>
        <v>4475</v>
      </c>
      <c r="C553" s="25" t="s">
        <v>502</v>
      </c>
      <c r="D553" s="22" t="s">
        <v>477</v>
      </c>
      <c r="F553" s="99"/>
      <c r="G553" s="58"/>
      <c r="H553" s="41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108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</row>
    <row r="554" spans="1:45" s="25" customFormat="1" ht="15" customHeight="1">
      <c r="A554" s="26" t="s">
        <v>462</v>
      </c>
      <c r="B554" s="27">
        <f t="shared" si="12"/>
        <v>4480</v>
      </c>
      <c r="C554" s="25" t="s">
        <v>503</v>
      </c>
      <c r="D554" s="22" t="s">
        <v>477</v>
      </c>
      <c r="F554" s="99"/>
      <c r="G554" s="58"/>
      <c r="H554" s="41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108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</row>
    <row r="555" spans="1:45" s="25" customFormat="1" ht="15" customHeight="1">
      <c r="A555" s="26" t="s">
        <v>462</v>
      </c>
      <c r="B555" s="27">
        <f t="shared" si="12"/>
        <v>4485</v>
      </c>
      <c r="C555" s="25" t="s">
        <v>504</v>
      </c>
      <c r="D555" s="22" t="s">
        <v>477</v>
      </c>
      <c r="F555" s="99"/>
      <c r="G555" s="58"/>
      <c r="H555" s="41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108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</row>
    <row r="556" spans="1:45" s="25" customFormat="1" ht="15" customHeight="1">
      <c r="A556" s="26" t="s">
        <v>462</v>
      </c>
      <c r="B556" s="27">
        <f t="shared" si="12"/>
        <v>4490</v>
      </c>
      <c r="C556" s="25" t="s">
        <v>409</v>
      </c>
      <c r="D556" s="22" t="s">
        <v>477</v>
      </c>
      <c r="F556" s="99"/>
      <c r="G556" s="58"/>
      <c r="H556" s="41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108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</row>
    <row r="557" spans="1:45" s="25" customFormat="1" ht="15" customHeight="1">
      <c r="A557" s="26" t="s">
        <v>462</v>
      </c>
      <c r="B557" s="27">
        <f t="shared" si="12"/>
        <v>4495</v>
      </c>
      <c r="C557" s="25" t="s">
        <v>410</v>
      </c>
      <c r="D557" s="22" t="s">
        <v>477</v>
      </c>
      <c r="F557" s="99"/>
      <c r="G557" s="58"/>
      <c r="H557" s="41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108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</row>
    <row r="558" spans="1:45" s="25" customFormat="1" ht="15" customHeight="1">
      <c r="A558" s="26" t="s">
        <v>462</v>
      </c>
      <c r="B558" s="27">
        <f t="shared" si="12"/>
        <v>4500</v>
      </c>
      <c r="C558" s="25" t="s">
        <v>412</v>
      </c>
      <c r="D558" s="22" t="s">
        <v>477</v>
      </c>
      <c r="F558" s="99"/>
      <c r="G558" s="58"/>
      <c r="H558" s="41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108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</row>
    <row r="559" spans="1:45" s="25" customFormat="1" ht="15" customHeight="1">
      <c r="A559" s="26" t="s">
        <v>462</v>
      </c>
      <c r="B559" s="27">
        <v>4510</v>
      </c>
      <c r="C559" s="25" t="s">
        <v>411</v>
      </c>
      <c r="D559" s="22" t="s">
        <v>477</v>
      </c>
      <c r="F559" s="99"/>
      <c r="G559" s="58"/>
      <c r="H559" s="41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108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</row>
    <row r="560" spans="1:45" s="25" customFormat="1" ht="15" customHeight="1">
      <c r="A560" s="26" t="s">
        <v>462</v>
      </c>
      <c r="B560" s="27">
        <f>(B559+5)</f>
        <v>4515</v>
      </c>
      <c r="C560" s="25" t="s">
        <v>418</v>
      </c>
      <c r="D560" s="22"/>
      <c r="F560" s="99"/>
      <c r="G560" s="58"/>
      <c r="H560" s="41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108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</row>
    <row r="561" spans="1:45" s="25" customFormat="1" ht="15" customHeight="1">
      <c r="A561" s="76"/>
      <c r="B561" s="77"/>
      <c r="C561" s="112" t="s">
        <v>419</v>
      </c>
      <c r="D561" s="113"/>
      <c r="E561" s="113"/>
      <c r="F561" s="113"/>
      <c r="G561" s="58"/>
      <c r="H561" s="41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108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</row>
    <row r="562" spans="1:45" s="25" customFormat="1" ht="15" customHeight="1">
      <c r="A562" s="26"/>
      <c r="B562" s="27"/>
      <c r="C562" s="88" t="s">
        <v>391</v>
      </c>
      <c r="D562" s="89"/>
      <c r="E562" s="89"/>
      <c r="F562" s="87"/>
      <c r="G562" s="58"/>
      <c r="H562" s="41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108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</row>
    <row r="563" spans="1:45" s="25" customFormat="1" ht="15" customHeight="1">
      <c r="A563" s="99" t="s">
        <v>462</v>
      </c>
      <c r="B563" s="100">
        <v>4525</v>
      </c>
      <c r="C563" s="25" t="s">
        <v>443</v>
      </c>
      <c r="D563" s="90" t="s">
        <v>451</v>
      </c>
      <c r="F563" s="99"/>
      <c r="G563" s="58"/>
      <c r="H563" s="41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108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</row>
    <row r="564" spans="1:45" s="25" customFormat="1" ht="15" customHeight="1">
      <c r="A564" s="99" t="s">
        <v>462</v>
      </c>
      <c r="B564" s="100">
        <f>B563+5</f>
        <v>4530</v>
      </c>
      <c r="C564" s="25" t="s">
        <v>444</v>
      </c>
      <c r="D564" s="90" t="s">
        <v>451</v>
      </c>
      <c r="F564" s="99"/>
      <c r="G564" s="58"/>
      <c r="H564" s="41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108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</row>
    <row r="565" spans="1:45" s="25" customFormat="1" ht="15" customHeight="1">
      <c r="A565" s="99" t="s">
        <v>462</v>
      </c>
      <c r="B565" s="100">
        <f aca="true" t="shared" si="13" ref="B565:B591">B564+5</f>
        <v>4535</v>
      </c>
      <c r="C565" s="25" t="s">
        <v>138</v>
      </c>
      <c r="D565" s="90" t="s">
        <v>451</v>
      </c>
      <c r="F565" s="99"/>
      <c r="G565" s="58"/>
      <c r="H565" s="41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108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</row>
    <row r="566" spans="1:45" s="25" customFormat="1" ht="15" customHeight="1">
      <c r="A566" s="99" t="s">
        <v>462</v>
      </c>
      <c r="B566" s="100">
        <f t="shared" si="13"/>
        <v>4540</v>
      </c>
      <c r="C566" s="25" t="s">
        <v>139</v>
      </c>
      <c r="D566" s="90" t="s">
        <v>452</v>
      </c>
      <c r="F566" s="99"/>
      <c r="G566" s="58"/>
      <c r="H566" s="41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108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</row>
    <row r="567" spans="1:45" s="25" customFormat="1" ht="15" customHeight="1">
      <c r="A567" s="99" t="s">
        <v>462</v>
      </c>
      <c r="B567" s="100">
        <f t="shared" si="13"/>
        <v>4545</v>
      </c>
      <c r="C567" s="25" t="s">
        <v>140</v>
      </c>
      <c r="D567" s="90" t="s">
        <v>453</v>
      </c>
      <c r="F567" s="99"/>
      <c r="G567" s="58"/>
      <c r="H567" s="41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108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</row>
    <row r="568" spans="1:45" s="25" customFormat="1" ht="15" customHeight="1">
      <c r="A568" s="99" t="s">
        <v>462</v>
      </c>
      <c r="B568" s="100">
        <f t="shared" si="13"/>
        <v>4550</v>
      </c>
      <c r="C568" s="44" t="s">
        <v>707</v>
      </c>
      <c r="D568" s="91" t="s">
        <v>452</v>
      </c>
      <c r="F568" s="99"/>
      <c r="G568" s="58"/>
      <c r="H568" s="41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108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</row>
    <row r="569" spans="1:45" s="25" customFormat="1" ht="15" customHeight="1">
      <c r="A569" s="26" t="s">
        <v>462</v>
      </c>
      <c r="B569" s="27">
        <v>4552</v>
      </c>
      <c r="C569" s="43" t="s">
        <v>141</v>
      </c>
      <c r="D569" s="22" t="s">
        <v>477</v>
      </c>
      <c r="E569" s="23"/>
      <c r="F569" s="125"/>
      <c r="G569" s="58"/>
      <c r="H569" s="41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108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</row>
    <row r="570" spans="1:45" s="25" customFormat="1" ht="15" customHeight="1">
      <c r="A570" s="99" t="s">
        <v>462</v>
      </c>
      <c r="B570" s="100">
        <f>B568+5</f>
        <v>4555</v>
      </c>
      <c r="C570" s="62" t="s">
        <v>445</v>
      </c>
      <c r="D570" s="92"/>
      <c r="F570" s="99"/>
      <c r="G570" s="58"/>
      <c r="H570" s="41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108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</row>
    <row r="571" spans="1:45" s="25" customFormat="1" ht="15" customHeight="1">
      <c r="A571" s="99" t="s">
        <v>462</v>
      </c>
      <c r="B571" s="100">
        <v>4558</v>
      </c>
      <c r="C571" s="62" t="s">
        <v>15</v>
      </c>
      <c r="D571" s="105" t="s">
        <v>477</v>
      </c>
      <c r="F571" s="99"/>
      <c r="G571" s="58"/>
      <c r="H571" s="41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108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</row>
    <row r="572" spans="1:45" s="25" customFormat="1" ht="15" customHeight="1">
      <c r="A572" s="99" t="s">
        <v>462</v>
      </c>
      <c r="B572" s="100">
        <f>B570+5</f>
        <v>4560</v>
      </c>
      <c r="C572" s="62" t="s">
        <v>704</v>
      </c>
      <c r="D572" s="185" t="s">
        <v>477</v>
      </c>
      <c r="F572" s="99"/>
      <c r="G572" s="58"/>
      <c r="H572" s="41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108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</row>
    <row r="573" spans="1:45" s="25" customFormat="1" ht="15" customHeight="1">
      <c r="A573" s="99" t="s">
        <v>462</v>
      </c>
      <c r="B573" s="100">
        <f t="shared" si="13"/>
        <v>4565</v>
      </c>
      <c r="C573" s="62" t="s">
        <v>142</v>
      </c>
      <c r="D573" s="98" t="s">
        <v>451</v>
      </c>
      <c r="F573" s="99"/>
      <c r="G573" s="58"/>
      <c r="H573" s="41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108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</row>
    <row r="574" spans="1:45" s="25" customFormat="1" ht="15" customHeight="1">
      <c r="A574" s="99" t="s">
        <v>462</v>
      </c>
      <c r="B574" s="100">
        <f t="shared" si="13"/>
        <v>4570</v>
      </c>
      <c r="C574" s="62" t="s">
        <v>706</v>
      </c>
      <c r="D574" s="98" t="s">
        <v>477</v>
      </c>
      <c r="F574" s="99"/>
      <c r="G574" s="58"/>
      <c r="H574" s="41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108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</row>
    <row r="575" spans="1:45" s="25" customFormat="1" ht="15" customHeight="1">
      <c r="A575" s="99" t="s">
        <v>462</v>
      </c>
      <c r="B575" s="100">
        <f t="shared" si="13"/>
        <v>4575</v>
      </c>
      <c r="C575" s="25" t="s">
        <v>147</v>
      </c>
      <c r="D575" s="90" t="s">
        <v>543</v>
      </c>
      <c r="F575" s="99"/>
      <c r="G575" s="58"/>
      <c r="H575" s="41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108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</row>
    <row r="576" spans="1:45" s="25" customFormat="1" ht="15" customHeight="1">
      <c r="A576" s="99" t="s">
        <v>462</v>
      </c>
      <c r="B576" s="100">
        <f t="shared" si="13"/>
        <v>4580</v>
      </c>
      <c r="C576" s="25" t="s">
        <v>190</v>
      </c>
      <c r="D576" s="90" t="s">
        <v>453</v>
      </c>
      <c r="F576" s="99"/>
      <c r="G576" s="58"/>
      <c r="H576" s="41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108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</row>
    <row r="577" spans="1:45" s="25" customFormat="1" ht="15" customHeight="1">
      <c r="A577" s="99" t="s">
        <v>462</v>
      </c>
      <c r="B577" s="100">
        <v>4595</v>
      </c>
      <c r="C577" s="25" t="s">
        <v>16</v>
      </c>
      <c r="D577" s="22" t="s">
        <v>477</v>
      </c>
      <c r="F577" s="99"/>
      <c r="G577" s="58"/>
      <c r="H577" s="41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108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</row>
    <row r="578" spans="1:45" s="25" customFormat="1" ht="15" customHeight="1">
      <c r="A578" s="99" t="s">
        <v>462</v>
      </c>
      <c r="B578" s="100">
        <f t="shared" si="13"/>
        <v>4600</v>
      </c>
      <c r="C578" s="25" t="s">
        <v>446</v>
      </c>
      <c r="D578" s="22" t="s">
        <v>477</v>
      </c>
      <c r="F578" s="99"/>
      <c r="G578" s="58"/>
      <c r="H578" s="41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108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</row>
    <row r="579" spans="1:45" s="25" customFormat="1" ht="15" customHeight="1">
      <c r="A579" s="99" t="s">
        <v>462</v>
      </c>
      <c r="B579" s="100">
        <f t="shared" si="13"/>
        <v>4605</v>
      </c>
      <c r="C579" s="25" t="s">
        <v>17</v>
      </c>
      <c r="D579" s="22" t="s">
        <v>477</v>
      </c>
      <c r="F579" s="99"/>
      <c r="G579" s="58"/>
      <c r="H579" s="41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108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</row>
    <row r="580" spans="1:45" s="25" customFormat="1" ht="15" customHeight="1">
      <c r="A580" s="99" t="s">
        <v>462</v>
      </c>
      <c r="B580" s="100">
        <f t="shared" si="13"/>
        <v>4610</v>
      </c>
      <c r="C580" s="38" t="s">
        <v>143</v>
      </c>
      <c r="D580" s="39" t="s">
        <v>453</v>
      </c>
      <c r="F580" s="99"/>
      <c r="G580" s="58"/>
      <c r="H580" s="41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108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</row>
    <row r="581" spans="1:45" s="25" customFormat="1" ht="15" customHeight="1">
      <c r="A581" s="99" t="s">
        <v>462</v>
      </c>
      <c r="B581" s="100">
        <f t="shared" si="13"/>
        <v>4615</v>
      </c>
      <c r="C581" s="38" t="s">
        <v>6</v>
      </c>
      <c r="D581" s="39" t="s">
        <v>543</v>
      </c>
      <c r="F581" s="99"/>
      <c r="G581" s="58"/>
      <c r="H581" s="41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108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</row>
    <row r="582" spans="1:45" s="25" customFormat="1" ht="15" customHeight="1">
      <c r="A582" s="99" t="s">
        <v>462</v>
      </c>
      <c r="B582" s="100">
        <f t="shared" si="13"/>
        <v>4620</v>
      </c>
      <c r="C582" s="25" t="s">
        <v>214</v>
      </c>
      <c r="D582" s="22" t="s">
        <v>452</v>
      </c>
      <c r="F582" s="99"/>
      <c r="G582" s="58"/>
      <c r="H582" s="41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108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</row>
    <row r="583" spans="1:45" s="25" customFormat="1" ht="15" customHeight="1">
      <c r="A583" s="99" t="s">
        <v>462</v>
      </c>
      <c r="B583" s="100">
        <f t="shared" si="13"/>
        <v>4625</v>
      </c>
      <c r="C583" s="25" t="s">
        <v>18</v>
      </c>
      <c r="D583" s="22" t="s">
        <v>477</v>
      </c>
      <c r="F583" s="99"/>
      <c r="G583" s="58"/>
      <c r="H583" s="41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108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</row>
    <row r="584" spans="1:45" s="25" customFormat="1" ht="15" customHeight="1">
      <c r="A584" s="99" t="s">
        <v>462</v>
      </c>
      <c r="B584" s="100">
        <v>4635</v>
      </c>
      <c r="C584" s="25" t="s">
        <v>447</v>
      </c>
      <c r="D584" s="22" t="s">
        <v>477</v>
      </c>
      <c r="F584" s="99"/>
      <c r="G584" s="58"/>
      <c r="H584" s="41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108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</row>
    <row r="585" spans="1:45" s="25" customFormat="1" ht="15" customHeight="1">
      <c r="A585" s="99" t="s">
        <v>462</v>
      </c>
      <c r="B585" s="100">
        <f t="shared" si="13"/>
        <v>4640</v>
      </c>
      <c r="C585" s="25" t="s">
        <v>712</v>
      </c>
      <c r="D585" s="22" t="s">
        <v>318</v>
      </c>
      <c r="F585" s="99"/>
      <c r="G585" s="58"/>
      <c r="H585" s="41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108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</row>
    <row r="586" spans="1:45" s="25" customFormat="1" ht="15" customHeight="1">
      <c r="A586" s="99" t="s">
        <v>462</v>
      </c>
      <c r="B586" s="100">
        <f t="shared" si="13"/>
        <v>4645</v>
      </c>
      <c r="C586" s="25" t="s">
        <v>353</v>
      </c>
      <c r="D586" s="22" t="s">
        <v>541</v>
      </c>
      <c r="F586" s="99"/>
      <c r="G586" s="58"/>
      <c r="H586" s="41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108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</row>
    <row r="587" spans="1:45" s="25" customFormat="1" ht="15" customHeight="1">
      <c r="A587" s="99" t="s">
        <v>462</v>
      </c>
      <c r="B587" s="100">
        <f t="shared" si="13"/>
        <v>4650</v>
      </c>
      <c r="C587" s="43" t="s">
        <v>354</v>
      </c>
      <c r="D587" s="22" t="s">
        <v>477</v>
      </c>
      <c r="F587" s="99"/>
      <c r="G587" s="58"/>
      <c r="H587" s="41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108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</row>
    <row r="588" spans="1:45" s="25" customFormat="1" ht="15" customHeight="1">
      <c r="A588" s="99" t="s">
        <v>462</v>
      </c>
      <c r="B588" s="100">
        <f t="shared" si="13"/>
        <v>4655</v>
      </c>
      <c r="C588" s="43" t="s">
        <v>355</v>
      </c>
      <c r="D588" s="22" t="s">
        <v>477</v>
      </c>
      <c r="F588" s="99"/>
      <c r="G588" s="58"/>
      <c r="H588" s="41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108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</row>
    <row r="589" spans="1:45" s="25" customFormat="1" ht="15" customHeight="1">
      <c r="A589" s="99" t="s">
        <v>462</v>
      </c>
      <c r="B589" s="100">
        <f t="shared" si="13"/>
        <v>4660</v>
      </c>
      <c r="C589" s="25" t="s">
        <v>19</v>
      </c>
      <c r="D589" s="22" t="s">
        <v>477</v>
      </c>
      <c r="F589" s="99"/>
      <c r="G589" s="58"/>
      <c r="H589" s="41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108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</row>
    <row r="590" spans="1:45" s="25" customFormat="1" ht="15" customHeight="1">
      <c r="A590" s="99" t="s">
        <v>462</v>
      </c>
      <c r="B590" s="100">
        <f t="shared" si="13"/>
        <v>4665</v>
      </c>
      <c r="C590" s="44" t="s">
        <v>441</v>
      </c>
      <c r="D590" s="22" t="s">
        <v>477</v>
      </c>
      <c r="F590" s="99"/>
      <c r="G590" s="58"/>
      <c r="H590" s="41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108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</row>
    <row r="591" spans="1:45" s="25" customFormat="1" ht="15" customHeight="1">
      <c r="A591" s="99" t="s">
        <v>462</v>
      </c>
      <c r="B591" s="100">
        <f t="shared" si="13"/>
        <v>4670</v>
      </c>
      <c r="C591" s="43" t="s">
        <v>442</v>
      </c>
      <c r="D591" s="22" t="s">
        <v>477</v>
      </c>
      <c r="F591" s="99"/>
      <c r="G591" s="58"/>
      <c r="H591" s="41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108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</row>
    <row r="592" spans="1:45" s="25" customFormat="1" ht="15" customHeight="1">
      <c r="A592" s="26"/>
      <c r="B592" s="27"/>
      <c r="C592" s="88" t="s">
        <v>334</v>
      </c>
      <c r="D592" s="89"/>
      <c r="E592" s="89"/>
      <c r="F592" s="87"/>
      <c r="G592" s="58"/>
      <c r="H592" s="41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108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</row>
    <row r="593" spans="1:45" s="25" customFormat="1" ht="15" customHeight="1">
      <c r="A593" s="26" t="s">
        <v>462</v>
      </c>
      <c r="B593" s="27">
        <v>4700</v>
      </c>
      <c r="C593" s="25" t="s">
        <v>279</v>
      </c>
      <c r="D593" s="22" t="s">
        <v>544</v>
      </c>
      <c r="F593" s="99"/>
      <c r="G593" s="58"/>
      <c r="H593" s="41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108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</row>
    <row r="594" spans="1:45" s="25" customFormat="1" ht="15" customHeight="1">
      <c r="A594" s="26" t="s">
        <v>462</v>
      </c>
      <c r="B594" s="27">
        <v>4705</v>
      </c>
      <c r="C594" s="25" t="s">
        <v>144</v>
      </c>
      <c r="D594" s="22" t="s">
        <v>453</v>
      </c>
      <c r="F594" s="99"/>
      <c r="G594" s="58"/>
      <c r="H594" s="41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108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</row>
    <row r="595" spans="1:45" s="25" customFormat="1" ht="15" customHeight="1">
      <c r="A595" s="26" t="s">
        <v>462</v>
      </c>
      <c r="B595" s="27">
        <v>4710</v>
      </c>
      <c r="C595" s="38" t="s">
        <v>145</v>
      </c>
      <c r="D595" s="39" t="s">
        <v>453</v>
      </c>
      <c r="F595" s="99"/>
      <c r="G595" s="58"/>
      <c r="H595" s="41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108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</row>
    <row r="596" spans="1:45" s="25" customFormat="1" ht="15" customHeight="1">
      <c r="A596" s="26" t="s">
        <v>462</v>
      </c>
      <c r="B596" s="27">
        <v>4715</v>
      </c>
      <c r="C596" s="38" t="s">
        <v>335</v>
      </c>
      <c r="D596" s="39" t="s">
        <v>544</v>
      </c>
      <c r="F596" s="99"/>
      <c r="G596" s="58"/>
      <c r="H596" s="41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108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</row>
    <row r="597" spans="1:45" s="25" customFormat="1" ht="15" customHeight="1">
      <c r="A597" s="26" t="s">
        <v>462</v>
      </c>
      <c r="B597" s="27">
        <v>4730</v>
      </c>
      <c r="C597" s="38" t="s">
        <v>21</v>
      </c>
      <c r="D597" s="22" t="s">
        <v>453</v>
      </c>
      <c r="F597" s="99"/>
      <c r="G597" s="58"/>
      <c r="H597" s="41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108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</row>
    <row r="598" spans="1:45" s="25" customFormat="1" ht="15" customHeight="1">
      <c r="A598" s="26" t="s">
        <v>462</v>
      </c>
      <c r="B598" s="27">
        <v>4735</v>
      </c>
      <c r="C598" s="25" t="s">
        <v>392</v>
      </c>
      <c r="D598" s="22" t="s">
        <v>452</v>
      </c>
      <c r="F598" s="99"/>
      <c r="G598" s="58"/>
      <c r="H598" s="41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108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</row>
    <row r="599" spans="1:45" s="25" customFormat="1" ht="15" customHeight="1">
      <c r="A599" s="26" t="s">
        <v>462</v>
      </c>
      <c r="B599" s="27">
        <v>4736</v>
      </c>
      <c r="C599" s="25" t="s">
        <v>393</v>
      </c>
      <c r="D599" s="22" t="s">
        <v>477</v>
      </c>
      <c r="F599" s="99"/>
      <c r="G599" s="58"/>
      <c r="H599" s="41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108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</row>
    <row r="600" spans="1:45" s="25" customFormat="1" ht="15" customHeight="1">
      <c r="A600" s="26" t="s">
        <v>462</v>
      </c>
      <c r="B600" s="27">
        <v>4745</v>
      </c>
      <c r="C600" s="25" t="s">
        <v>146</v>
      </c>
      <c r="D600" s="22" t="s">
        <v>452</v>
      </c>
      <c r="F600" s="99"/>
      <c r="G600" s="58"/>
      <c r="H600" s="41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108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</row>
    <row r="601" spans="1:45" s="25" customFormat="1" ht="15" customHeight="1">
      <c r="A601" s="26" t="s">
        <v>462</v>
      </c>
      <c r="B601" s="27">
        <v>4746</v>
      </c>
      <c r="C601" s="25" t="s">
        <v>394</v>
      </c>
      <c r="D601" s="22" t="s">
        <v>477</v>
      </c>
      <c r="F601" s="99"/>
      <c r="G601" s="58"/>
      <c r="H601" s="41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108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</row>
    <row r="602" spans="1:45" s="25" customFormat="1" ht="15" customHeight="1">
      <c r="A602" s="26" t="s">
        <v>462</v>
      </c>
      <c r="B602" s="27">
        <v>47549</v>
      </c>
      <c r="C602" s="25" t="s">
        <v>4</v>
      </c>
      <c r="D602" s="22" t="s">
        <v>5</v>
      </c>
      <c r="F602" s="99"/>
      <c r="G602" s="58"/>
      <c r="H602" s="41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108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</row>
    <row r="603" spans="1:45" s="25" customFormat="1" ht="15" customHeight="1">
      <c r="A603" s="26" t="s">
        <v>462</v>
      </c>
      <c r="B603" s="27">
        <v>4755</v>
      </c>
      <c r="C603" s="25" t="s">
        <v>31</v>
      </c>
      <c r="D603" s="22" t="s">
        <v>452</v>
      </c>
      <c r="F603" s="99"/>
      <c r="G603" s="58"/>
      <c r="H603" s="41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108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</row>
    <row r="604" spans="1:45" s="25" customFormat="1" ht="15" customHeight="1">
      <c r="A604" s="26" t="s">
        <v>462</v>
      </c>
      <c r="B604" s="27">
        <v>4757</v>
      </c>
      <c r="C604" s="25" t="s">
        <v>32</v>
      </c>
      <c r="D604" s="22" t="s">
        <v>544</v>
      </c>
      <c r="F604" s="99"/>
      <c r="G604" s="58"/>
      <c r="H604" s="41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108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</row>
    <row r="605" spans="1:45" s="25" customFormat="1" ht="15" customHeight="1">
      <c r="A605" s="26" t="s">
        <v>462</v>
      </c>
      <c r="B605" s="27">
        <v>4758</v>
      </c>
      <c r="C605" s="25" t="s">
        <v>33</v>
      </c>
      <c r="D605" s="22" t="s">
        <v>452</v>
      </c>
      <c r="F605" s="99"/>
      <c r="G605" s="58"/>
      <c r="H605" s="41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108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</row>
    <row r="606" spans="1:45" s="25" customFormat="1" ht="15" customHeight="1">
      <c r="A606" s="26" t="s">
        <v>462</v>
      </c>
      <c r="B606" s="27">
        <v>4759</v>
      </c>
      <c r="C606" s="25" t="s">
        <v>34</v>
      </c>
      <c r="D606" s="22" t="s">
        <v>541</v>
      </c>
      <c r="F606" s="99"/>
      <c r="G606" s="58"/>
      <c r="H606" s="41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108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</row>
    <row r="607" spans="1:45" s="25" customFormat="1" ht="15" customHeight="1">
      <c r="A607" s="26" t="s">
        <v>462</v>
      </c>
      <c r="B607" s="27">
        <v>4775</v>
      </c>
      <c r="C607" s="25" t="s">
        <v>35</v>
      </c>
      <c r="D607" s="22" t="s">
        <v>477</v>
      </c>
      <c r="F607" s="99"/>
      <c r="G607" s="58"/>
      <c r="H607" s="41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108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</row>
    <row r="608" spans="1:45" s="25" customFormat="1" ht="15" customHeight="1">
      <c r="A608" s="26" t="s">
        <v>462</v>
      </c>
      <c r="B608" s="27">
        <v>4780</v>
      </c>
      <c r="C608" s="25" t="s">
        <v>36</v>
      </c>
      <c r="D608" s="22" t="s">
        <v>477</v>
      </c>
      <c r="F608" s="99"/>
      <c r="G608" s="58"/>
      <c r="H608" s="41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108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</row>
    <row r="609" spans="1:45" s="25" customFormat="1" ht="15" customHeight="1">
      <c r="A609" s="26" t="s">
        <v>462</v>
      </c>
      <c r="B609" s="27">
        <v>4790</v>
      </c>
      <c r="C609" s="38" t="s">
        <v>107</v>
      </c>
      <c r="D609" s="39" t="s">
        <v>453</v>
      </c>
      <c r="F609" s="99"/>
      <c r="G609" s="58"/>
      <c r="H609" s="41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108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</row>
    <row r="610" spans="1:45" s="25" customFormat="1" ht="15" customHeight="1">
      <c r="A610" s="26" t="s">
        <v>462</v>
      </c>
      <c r="B610" s="27">
        <v>4795</v>
      </c>
      <c r="C610" s="25" t="s">
        <v>215</v>
      </c>
      <c r="D610" s="22" t="s">
        <v>544</v>
      </c>
      <c r="F610" s="99"/>
      <c r="G610" s="58"/>
      <c r="H610" s="41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108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</row>
    <row r="611" spans="1:45" s="25" customFormat="1" ht="15" customHeight="1">
      <c r="A611" s="26" t="s">
        <v>462</v>
      </c>
      <c r="B611" s="27">
        <v>4800</v>
      </c>
      <c r="C611" s="38" t="s">
        <v>336</v>
      </c>
      <c r="D611" s="39" t="s">
        <v>541</v>
      </c>
      <c r="F611" s="99"/>
      <c r="G611" s="58"/>
      <c r="H611" s="41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108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</row>
    <row r="612" spans="1:45" s="25" customFormat="1" ht="15" customHeight="1">
      <c r="A612" s="26" t="s">
        <v>462</v>
      </c>
      <c r="B612" s="27">
        <v>4805</v>
      </c>
      <c r="C612" s="38" t="s">
        <v>276</v>
      </c>
      <c r="D612" s="39" t="s">
        <v>541</v>
      </c>
      <c r="F612" s="99"/>
      <c r="G612" s="58"/>
      <c r="H612" s="41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108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</row>
    <row r="613" spans="1:26" s="24" customFormat="1" ht="15" customHeight="1">
      <c r="A613" s="106" t="s">
        <v>462</v>
      </c>
      <c r="B613" s="107">
        <v>4809</v>
      </c>
      <c r="C613" s="24" t="s">
        <v>20</v>
      </c>
      <c r="D613" s="29" t="s">
        <v>544</v>
      </c>
      <c r="F613" s="132"/>
      <c r="G613" s="42"/>
      <c r="H613" s="41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108"/>
    </row>
    <row r="614" spans="1:45" s="25" customFormat="1" ht="15" customHeight="1">
      <c r="A614" s="26" t="s">
        <v>462</v>
      </c>
      <c r="B614" s="27">
        <f>B612+5</f>
        <v>4810</v>
      </c>
      <c r="C614" s="25" t="s">
        <v>277</v>
      </c>
      <c r="D614" s="22" t="s">
        <v>453</v>
      </c>
      <c r="F614" s="99"/>
      <c r="G614" s="58"/>
      <c r="H614" s="41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108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</row>
    <row r="615" spans="1:45" s="25" customFormat="1" ht="15" customHeight="1">
      <c r="A615" s="26" t="s">
        <v>462</v>
      </c>
      <c r="B615" s="27">
        <f>B614+5</f>
        <v>4815</v>
      </c>
      <c r="C615" s="25" t="s">
        <v>278</v>
      </c>
      <c r="D615" s="22" t="s">
        <v>453</v>
      </c>
      <c r="F615" s="99"/>
      <c r="G615" s="58"/>
      <c r="H615" s="41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108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</row>
    <row r="616" spans="1:45" s="25" customFormat="1" ht="15" customHeight="1">
      <c r="A616" s="26" t="s">
        <v>462</v>
      </c>
      <c r="B616" s="27">
        <v>48220</v>
      </c>
      <c r="C616" s="24" t="s">
        <v>23</v>
      </c>
      <c r="D616" s="91" t="s">
        <v>477</v>
      </c>
      <c r="F616" s="99"/>
      <c r="G616" s="58"/>
      <c r="H616" s="41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108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</row>
    <row r="617" spans="1:45" s="25" customFormat="1" ht="15" customHeight="1">
      <c r="A617" s="26" t="s">
        <v>462</v>
      </c>
      <c r="B617" s="27">
        <v>48222</v>
      </c>
      <c r="C617" s="24" t="s">
        <v>681</v>
      </c>
      <c r="D617" s="91" t="s">
        <v>477</v>
      </c>
      <c r="F617" s="99"/>
      <c r="G617" s="58"/>
      <c r="H617" s="41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108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</row>
    <row r="618" spans="1:45" s="25" customFormat="1" ht="15" customHeight="1">
      <c r="A618" s="26" t="s">
        <v>462</v>
      </c>
      <c r="B618" s="27">
        <v>48224</v>
      </c>
      <c r="C618" s="24" t="s">
        <v>108</v>
      </c>
      <c r="D618" s="22" t="s">
        <v>452</v>
      </c>
      <c r="F618" s="99"/>
      <c r="G618" s="58"/>
      <c r="H618" s="41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108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</row>
    <row r="619" spans="1:45" s="25" customFormat="1" ht="15" customHeight="1">
      <c r="A619" s="26" t="s">
        <v>462</v>
      </c>
      <c r="B619" s="27">
        <v>4824</v>
      </c>
      <c r="C619" s="25" t="s">
        <v>22</v>
      </c>
      <c r="D619" s="22" t="s">
        <v>544</v>
      </c>
      <c r="F619" s="99"/>
      <c r="G619" s="58"/>
      <c r="H619" s="41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108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</row>
    <row r="620" spans="1:45" s="25" customFormat="1" ht="15" customHeight="1">
      <c r="A620" s="26" t="s">
        <v>462</v>
      </c>
      <c r="B620" s="27">
        <v>4825</v>
      </c>
      <c r="C620" s="25" t="s">
        <v>109</v>
      </c>
      <c r="D620" s="22" t="s">
        <v>453</v>
      </c>
      <c r="F620" s="99"/>
      <c r="G620" s="58"/>
      <c r="H620" s="41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108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</row>
    <row r="621" spans="1:45" s="25" customFormat="1" ht="15" customHeight="1">
      <c r="A621" s="26" t="s">
        <v>462</v>
      </c>
      <c r="B621" s="27">
        <v>4830</v>
      </c>
      <c r="C621" s="25" t="s">
        <v>448</v>
      </c>
      <c r="D621" s="22" t="s">
        <v>544</v>
      </c>
      <c r="F621" s="99"/>
      <c r="G621" s="58"/>
      <c r="H621" s="41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108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</row>
    <row r="622" spans="1:45" s="25" customFormat="1" ht="15" customHeight="1">
      <c r="A622" s="26" t="s">
        <v>462</v>
      </c>
      <c r="B622" s="27">
        <v>4835</v>
      </c>
      <c r="C622" s="25" t="s">
        <v>110</v>
      </c>
      <c r="D622" s="22" t="s">
        <v>453</v>
      </c>
      <c r="F622" s="99"/>
      <c r="G622" s="58"/>
      <c r="H622" s="41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108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</row>
    <row r="623" spans="1:45" s="25" customFormat="1" ht="15" customHeight="1">
      <c r="A623" s="26" t="s">
        <v>462</v>
      </c>
      <c r="B623" s="27">
        <v>4840</v>
      </c>
      <c r="C623" s="25" t="s">
        <v>710</v>
      </c>
      <c r="D623" s="22" t="s">
        <v>477</v>
      </c>
      <c r="F623" s="99"/>
      <c r="G623" s="58"/>
      <c r="H623" s="41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108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</row>
    <row r="624" spans="1:45" s="25" customFormat="1" ht="15" customHeight="1">
      <c r="A624" s="26" t="s">
        <v>462</v>
      </c>
      <c r="B624" s="27">
        <f>B623+5</f>
        <v>4845</v>
      </c>
      <c r="C624" s="25" t="s">
        <v>682</v>
      </c>
      <c r="D624" s="22" t="s">
        <v>477</v>
      </c>
      <c r="F624" s="99"/>
      <c r="G624" s="58"/>
      <c r="H624" s="41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108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</row>
    <row r="625" spans="1:45" s="25" customFormat="1" ht="15" customHeight="1">
      <c r="A625" s="26" t="s">
        <v>462</v>
      </c>
      <c r="B625" s="27">
        <v>4848</v>
      </c>
      <c r="C625" s="24" t="s">
        <v>66</v>
      </c>
      <c r="D625" s="22" t="s">
        <v>452</v>
      </c>
      <c r="F625" s="99"/>
      <c r="G625" s="58"/>
      <c r="H625" s="41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108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</row>
    <row r="626" spans="1:45" s="25" customFormat="1" ht="15" customHeight="1">
      <c r="A626" s="26" t="s">
        <v>462</v>
      </c>
      <c r="B626" s="27">
        <v>4850</v>
      </c>
      <c r="C626" s="24" t="s">
        <v>216</v>
      </c>
      <c r="D626" s="22" t="s">
        <v>477</v>
      </c>
      <c r="F626" s="99"/>
      <c r="G626" s="58"/>
      <c r="H626" s="41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108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</row>
    <row r="627" spans="1:45" s="25" customFormat="1" ht="15" customHeight="1">
      <c r="A627" s="26" t="s">
        <v>462</v>
      </c>
      <c r="B627" s="27">
        <v>4855</v>
      </c>
      <c r="C627" s="24" t="s">
        <v>0</v>
      </c>
      <c r="D627" s="22" t="s">
        <v>477</v>
      </c>
      <c r="F627" s="99"/>
      <c r="G627" s="58"/>
      <c r="H627" s="41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108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</row>
    <row r="628" spans="1:45" s="25" customFormat="1" ht="15" customHeight="1">
      <c r="A628" s="26" t="s">
        <v>462</v>
      </c>
      <c r="B628" s="27">
        <v>4860</v>
      </c>
      <c r="C628" s="24" t="s">
        <v>1</v>
      </c>
      <c r="D628" s="22" t="s">
        <v>477</v>
      </c>
      <c r="F628" s="99"/>
      <c r="G628" s="58"/>
      <c r="H628" s="41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108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</row>
    <row r="629" spans="1:45" s="25" customFormat="1" ht="15" customHeight="1">
      <c r="A629" s="26" t="s">
        <v>462</v>
      </c>
      <c r="B629" s="27">
        <v>4861</v>
      </c>
      <c r="C629" s="24" t="s">
        <v>217</v>
      </c>
      <c r="D629" s="22" t="s">
        <v>477</v>
      </c>
      <c r="F629" s="99"/>
      <c r="G629" s="58"/>
      <c r="H629" s="41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108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</row>
    <row r="630" spans="1:45" s="25" customFormat="1" ht="15" customHeight="1">
      <c r="A630" s="26" t="s">
        <v>462</v>
      </c>
      <c r="B630" s="27">
        <v>4862</v>
      </c>
      <c r="C630" s="24" t="s">
        <v>709</v>
      </c>
      <c r="D630" s="22" t="s">
        <v>477</v>
      </c>
      <c r="F630" s="99"/>
      <c r="G630" s="58"/>
      <c r="H630" s="41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108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</row>
    <row r="631" spans="1:45" s="25" customFormat="1" ht="15" customHeight="1">
      <c r="A631" s="76"/>
      <c r="B631" s="77"/>
      <c r="C631" s="112" t="s">
        <v>500</v>
      </c>
      <c r="D631" s="113"/>
      <c r="E631" s="113"/>
      <c r="F631" s="113"/>
      <c r="G631" s="58"/>
      <c r="H631" s="41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108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</row>
    <row r="632" spans="1:45" s="25" customFormat="1" ht="15" customHeight="1">
      <c r="A632" s="26" t="s">
        <v>462</v>
      </c>
      <c r="B632" s="27">
        <v>4905</v>
      </c>
      <c r="C632" s="25" t="s">
        <v>113</v>
      </c>
      <c r="D632" s="22" t="s">
        <v>452</v>
      </c>
      <c r="F632" s="99"/>
      <c r="G632" s="58"/>
      <c r="H632" s="41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108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</row>
    <row r="633" spans="1:45" s="25" customFormat="1" ht="15" customHeight="1">
      <c r="A633" s="26" t="s">
        <v>462</v>
      </c>
      <c r="B633" s="27">
        <f aca="true" t="shared" si="14" ref="B633:B695">(B632+5)</f>
        <v>4910</v>
      </c>
      <c r="C633" s="25" t="s">
        <v>114</v>
      </c>
      <c r="D633" s="22" t="s">
        <v>452</v>
      </c>
      <c r="F633" s="99"/>
      <c r="G633" s="58"/>
      <c r="H633" s="41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108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</row>
    <row r="634" spans="1:45" s="25" customFormat="1" ht="15" customHeight="1">
      <c r="A634" s="26" t="s">
        <v>462</v>
      </c>
      <c r="B634" s="27">
        <f t="shared" si="14"/>
        <v>4915</v>
      </c>
      <c r="C634" s="25" t="s">
        <v>115</v>
      </c>
      <c r="D634" s="22" t="s">
        <v>452</v>
      </c>
      <c r="F634" s="99"/>
      <c r="G634" s="58"/>
      <c r="H634" s="41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108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</row>
    <row r="635" spans="1:45" s="25" customFormat="1" ht="15" customHeight="1">
      <c r="A635" s="26" t="s">
        <v>462</v>
      </c>
      <c r="B635" s="27">
        <f t="shared" si="14"/>
        <v>4920</v>
      </c>
      <c r="C635" s="25" t="s">
        <v>218</v>
      </c>
      <c r="D635" s="22" t="s">
        <v>452</v>
      </c>
      <c r="F635" s="99"/>
      <c r="G635" s="58"/>
      <c r="H635" s="41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108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</row>
    <row r="636" spans="1:45" s="25" customFormat="1" ht="15" customHeight="1">
      <c r="A636" s="26" t="s">
        <v>462</v>
      </c>
      <c r="B636" s="27">
        <f t="shared" si="14"/>
        <v>4925</v>
      </c>
      <c r="C636" s="25" t="s">
        <v>116</v>
      </c>
      <c r="D636" s="22" t="s">
        <v>452</v>
      </c>
      <c r="F636" s="99"/>
      <c r="G636" s="58"/>
      <c r="H636" s="41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108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</row>
    <row r="637" spans="1:45" s="25" customFormat="1" ht="15" customHeight="1">
      <c r="A637" s="26" t="s">
        <v>462</v>
      </c>
      <c r="B637" s="27">
        <f t="shared" si="14"/>
        <v>4930</v>
      </c>
      <c r="C637" s="25" t="s">
        <v>120</v>
      </c>
      <c r="D637" s="22" t="s">
        <v>453</v>
      </c>
      <c r="F637" s="99"/>
      <c r="G637" s="58"/>
      <c r="H637" s="41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108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</row>
    <row r="638" spans="1:45" s="25" customFormat="1" ht="15" customHeight="1">
      <c r="A638" s="26" t="s">
        <v>462</v>
      </c>
      <c r="B638" s="27">
        <f t="shared" si="14"/>
        <v>4935</v>
      </c>
      <c r="C638" s="25" t="s">
        <v>119</v>
      </c>
      <c r="D638" s="22" t="s">
        <v>453</v>
      </c>
      <c r="F638" s="99"/>
      <c r="G638" s="58"/>
      <c r="H638" s="41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108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</row>
    <row r="639" spans="1:45" s="25" customFormat="1" ht="15" customHeight="1">
      <c r="A639" s="26" t="s">
        <v>462</v>
      </c>
      <c r="B639" s="27">
        <f t="shared" si="14"/>
        <v>4940</v>
      </c>
      <c r="C639" s="25" t="s">
        <v>118</v>
      </c>
      <c r="D639" s="22" t="s">
        <v>453</v>
      </c>
      <c r="F639" s="99"/>
      <c r="G639" s="58"/>
      <c r="H639" s="41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108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</row>
    <row r="640" spans="1:45" s="25" customFormat="1" ht="15" customHeight="1">
      <c r="A640" s="26" t="s">
        <v>462</v>
      </c>
      <c r="B640" s="27">
        <v>4950</v>
      </c>
      <c r="C640" s="25" t="s">
        <v>117</v>
      </c>
      <c r="D640" s="22" t="s">
        <v>453</v>
      </c>
      <c r="F640" s="99"/>
      <c r="G640" s="58"/>
      <c r="H640" s="41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108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</row>
    <row r="641" spans="1:45" s="25" customFormat="1" ht="15" customHeight="1">
      <c r="A641" s="26" t="s">
        <v>462</v>
      </c>
      <c r="B641" s="27">
        <v>4960</v>
      </c>
      <c r="C641" s="25" t="s">
        <v>121</v>
      </c>
      <c r="D641" s="22" t="s">
        <v>453</v>
      </c>
      <c r="F641" s="99"/>
      <c r="G641" s="58"/>
      <c r="H641" s="41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108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</row>
    <row r="642" spans="1:45" s="25" customFormat="1" ht="15" customHeight="1">
      <c r="A642" s="26" t="s">
        <v>462</v>
      </c>
      <c r="B642" s="27">
        <f t="shared" si="14"/>
        <v>4965</v>
      </c>
      <c r="C642" s="25" t="s">
        <v>122</v>
      </c>
      <c r="D642" s="22" t="s">
        <v>453</v>
      </c>
      <c r="F642" s="99"/>
      <c r="G642" s="58"/>
      <c r="H642" s="41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108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</row>
    <row r="643" spans="1:45" s="25" customFormat="1" ht="15" customHeight="1">
      <c r="A643" s="26" t="s">
        <v>462</v>
      </c>
      <c r="B643" s="27">
        <f t="shared" si="14"/>
        <v>4970</v>
      </c>
      <c r="C643" s="25" t="s">
        <v>464</v>
      </c>
      <c r="D643" s="22" t="s">
        <v>317</v>
      </c>
      <c r="F643" s="99"/>
      <c r="G643" s="58"/>
      <c r="H643" s="41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108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</row>
    <row r="644" spans="1:45" s="25" customFormat="1" ht="15" customHeight="1">
      <c r="A644" s="26"/>
      <c r="B644" s="27"/>
      <c r="C644" s="160" t="s">
        <v>413</v>
      </c>
      <c r="D644" s="161"/>
      <c r="F644" s="99"/>
      <c r="G644" s="58"/>
      <c r="H644" s="41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108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</row>
    <row r="645" spans="1:45" s="25" customFormat="1" ht="15" customHeight="1">
      <c r="A645" s="26"/>
      <c r="B645" s="27"/>
      <c r="C645" s="162"/>
      <c r="D645" s="163"/>
      <c r="F645" s="99"/>
      <c r="G645" s="58"/>
      <c r="H645" s="41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108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</row>
    <row r="646" spans="1:45" s="25" customFormat="1" ht="15" customHeight="1">
      <c r="A646" s="26"/>
      <c r="B646" s="27"/>
      <c r="C646" s="164"/>
      <c r="D646" s="165"/>
      <c r="F646" s="99"/>
      <c r="G646" s="58"/>
      <c r="H646" s="41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108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</row>
    <row r="647" spans="1:45" s="25" customFormat="1" ht="15" customHeight="1">
      <c r="A647" s="26" t="s">
        <v>462</v>
      </c>
      <c r="B647" s="27">
        <v>4980</v>
      </c>
      <c r="C647" s="25" t="s">
        <v>123</v>
      </c>
      <c r="D647" s="22" t="s">
        <v>317</v>
      </c>
      <c r="F647" s="99"/>
      <c r="G647" s="58"/>
      <c r="H647" s="41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108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</row>
    <row r="648" spans="1:45" s="25" customFormat="1" ht="15" customHeight="1">
      <c r="A648" s="26" t="s">
        <v>462</v>
      </c>
      <c r="B648" s="27">
        <f t="shared" si="14"/>
        <v>4985</v>
      </c>
      <c r="C648" s="25" t="s">
        <v>124</v>
      </c>
      <c r="D648" s="22" t="s">
        <v>395</v>
      </c>
      <c r="F648" s="99"/>
      <c r="G648" s="58"/>
      <c r="H648" s="41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108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</row>
    <row r="649" spans="1:45" s="25" customFormat="1" ht="15" customHeight="1">
      <c r="A649" s="26"/>
      <c r="B649" s="27"/>
      <c r="C649" s="166" t="s">
        <v>337</v>
      </c>
      <c r="D649" s="22"/>
      <c r="F649" s="99"/>
      <c r="G649" s="58"/>
      <c r="H649" s="41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108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</row>
    <row r="650" spans="1:45" s="25" customFormat="1" ht="15" customHeight="1">
      <c r="A650" s="26"/>
      <c r="B650" s="27"/>
      <c r="C650" s="167"/>
      <c r="D650" s="22"/>
      <c r="F650" s="99"/>
      <c r="G650" s="58"/>
      <c r="H650" s="41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108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</row>
    <row r="651" spans="1:45" s="25" customFormat="1" ht="15" customHeight="1">
      <c r="A651" s="26"/>
      <c r="B651" s="27"/>
      <c r="C651" s="168"/>
      <c r="D651" s="22"/>
      <c r="F651" s="99"/>
      <c r="G651" s="58"/>
      <c r="H651" s="41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108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</row>
    <row r="652" spans="1:45" s="25" customFormat="1" ht="15" customHeight="1">
      <c r="A652" s="26" t="s">
        <v>462</v>
      </c>
      <c r="B652" s="27">
        <f>(B648+5)</f>
        <v>4990</v>
      </c>
      <c r="C652" s="25" t="s">
        <v>125</v>
      </c>
      <c r="D652" s="22" t="s">
        <v>543</v>
      </c>
      <c r="F652" s="99"/>
      <c r="G652" s="58"/>
      <c r="H652" s="41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108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</row>
    <row r="653" spans="1:45" s="25" customFormat="1" ht="15" customHeight="1">
      <c r="A653" s="26" t="s">
        <v>462</v>
      </c>
      <c r="B653" s="27">
        <f t="shared" si="14"/>
        <v>4995</v>
      </c>
      <c r="C653" s="25" t="s">
        <v>148</v>
      </c>
      <c r="D653" s="22" t="s">
        <v>452</v>
      </c>
      <c r="F653" s="99"/>
      <c r="G653" s="58"/>
      <c r="H653" s="41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108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</row>
    <row r="654" spans="1:45" s="25" customFormat="1" ht="15" customHeight="1">
      <c r="A654" s="26" t="s">
        <v>462</v>
      </c>
      <c r="B654" s="27">
        <v>5010</v>
      </c>
      <c r="C654" s="25" t="s">
        <v>420</v>
      </c>
      <c r="D654" s="22" t="s">
        <v>477</v>
      </c>
      <c r="F654" s="99"/>
      <c r="G654" s="58"/>
      <c r="H654" s="41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108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</row>
    <row r="655" spans="1:45" s="25" customFormat="1" ht="15" customHeight="1">
      <c r="A655" s="26"/>
      <c r="B655" s="27"/>
      <c r="C655" s="160" t="s">
        <v>683</v>
      </c>
      <c r="D655" s="161"/>
      <c r="F655" s="99"/>
      <c r="G655" s="58"/>
      <c r="H655" s="41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108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</row>
    <row r="656" spans="1:45" s="25" customFormat="1" ht="15" customHeight="1">
      <c r="A656" s="26"/>
      <c r="B656" s="27"/>
      <c r="C656" s="164"/>
      <c r="D656" s="165"/>
      <c r="F656" s="99"/>
      <c r="G656" s="58"/>
      <c r="H656" s="41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108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</row>
    <row r="657" spans="1:45" s="25" customFormat="1" ht="15" customHeight="1">
      <c r="A657" s="26" t="s">
        <v>462</v>
      </c>
      <c r="B657" s="27">
        <f>(B654+5)</f>
        <v>5015</v>
      </c>
      <c r="C657" s="25" t="s">
        <v>126</v>
      </c>
      <c r="D657" s="22" t="s">
        <v>451</v>
      </c>
      <c r="F657" s="99"/>
      <c r="G657" s="58"/>
      <c r="H657" s="41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108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</row>
    <row r="658" spans="1:45" s="25" customFormat="1" ht="15" customHeight="1">
      <c r="A658" s="26" t="s">
        <v>462</v>
      </c>
      <c r="B658" s="27">
        <v>5025</v>
      </c>
      <c r="C658" s="25" t="s">
        <v>421</v>
      </c>
      <c r="D658" s="22" t="s">
        <v>477</v>
      </c>
      <c r="F658" s="99"/>
      <c r="G658" s="58"/>
      <c r="H658" s="41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108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</row>
    <row r="659" spans="1:45" s="38" customFormat="1" ht="15" customHeight="1">
      <c r="A659" s="26" t="s">
        <v>462</v>
      </c>
      <c r="B659" s="21">
        <v>5026</v>
      </c>
      <c r="C659" s="38" t="s">
        <v>2</v>
      </c>
      <c r="D659" s="39" t="s">
        <v>477</v>
      </c>
      <c r="F659" s="60"/>
      <c r="G659" s="58"/>
      <c r="H659" s="41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</row>
    <row r="660" spans="1:45" s="38" customFormat="1" ht="15" customHeight="1">
      <c r="A660" s="26" t="s">
        <v>462</v>
      </c>
      <c r="B660" s="21">
        <v>5045</v>
      </c>
      <c r="C660" s="38" t="s">
        <v>263</v>
      </c>
      <c r="D660" s="39" t="s">
        <v>453</v>
      </c>
      <c r="E660" s="40"/>
      <c r="F660" s="133"/>
      <c r="G660" s="58"/>
      <c r="H660" s="41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</row>
    <row r="661" spans="1:45" s="38" customFormat="1" ht="15" customHeight="1">
      <c r="A661" s="26" t="s">
        <v>462</v>
      </c>
      <c r="B661" s="27">
        <f t="shared" si="14"/>
        <v>5050</v>
      </c>
      <c r="C661" s="38" t="s">
        <v>262</v>
      </c>
      <c r="D661" s="39" t="s">
        <v>453</v>
      </c>
      <c r="E661" s="40"/>
      <c r="F661" s="133"/>
      <c r="G661" s="58"/>
      <c r="H661" s="41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</row>
    <row r="662" spans="1:45" s="38" customFormat="1" ht="15" customHeight="1">
      <c r="A662" s="26" t="s">
        <v>462</v>
      </c>
      <c r="B662" s="27">
        <f t="shared" si="14"/>
        <v>5055</v>
      </c>
      <c r="C662" s="38" t="s">
        <v>219</v>
      </c>
      <c r="D662" s="39" t="s">
        <v>453</v>
      </c>
      <c r="E662" s="40"/>
      <c r="F662" s="133"/>
      <c r="G662" s="58"/>
      <c r="H662" s="41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</row>
    <row r="663" spans="1:45" s="38" customFormat="1" ht="15" customHeight="1">
      <c r="A663" s="26" t="s">
        <v>462</v>
      </c>
      <c r="B663" s="27">
        <f t="shared" si="14"/>
        <v>5060</v>
      </c>
      <c r="C663" s="38" t="s">
        <v>264</v>
      </c>
      <c r="D663" s="39" t="s">
        <v>453</v>
      </c>
      <c r="E663" s="40"/>
      <c r="F663" s="133"/>
      <c r="G663" s="58"/>
      <c r="H663" s="41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</row>
    <row r="664" spans="1:45" s="38" customFormat="1" ht="15" customHeight="1">
      <c r="A664" s="26" t="s">
        <v>462</v>
      </c>
      <c r="B664" s="27">
        <f t="shared" si="14"/>
        <v>5065</v>
      </c>
      <c r="C664" s="38" t="s">
        <v>265</v>
      </c>
      <c r="D664" s="39" t="s">
        <v>453</v>
      </c>
      <c r="E664" s="40"/>
      <c r="F664" s="133"/>
      <c r="G664" s="58"/>
      <c r="H664" s="41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</row>
    <row r="665" spans="1:45" s="38" customFormat="1" ht="15" customHeight="1">
      <c r="A665" s="26" t="s">
        <v>462</v>
      </c>
      <c r="B665" s="27">
        <f t="shared" si="14"/>
        <v>5070</v>
      </c>
      <c r="C665" s="38" t="s">
        <v>266</v>
      </c>
      <c r="D665" s="39" t="s">
        <v>453</v>
      </c>
      <c r="E665" s="40"/>
      <c r="F665" s="133"/>
      <c r="G665" s="58"/>
      <c r="H665" s="41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</row>
    <row r="666" spans="1:45" s="38" customFormat="1" ht="15" customHeight="1">
      <c r="A666" s="26" t="s">
        <v>462</v>
      </c>
      <c r="B666" s="27">
        <f t="shared" si="14"/>
        <v>5075</v>
      </c>
      <c r="C666" s="38" t="s">
        <v>267</v>
      </c>
      <c r="D666" s="39" t="s">
        <v>453</v>
      </c>
      <c r="E666" s="40"/>
      <c r="F666" s="133"/>
      <c r="G666" s="58"/>
      <c r="H666" s="41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</row>
    <row r="667" spans="1:45" s="38" customFormat="1" ht="15" customHeight="1">
      <c r="A667" s="26" t="s">
        <v>462</v>
      </c>
      <c r="B667" s="27">
        <f t="shared" si="14"/>
        <v>5080</v>
      </c>
      <c r="C667" s="38" t="s">
        <v>415</v>
      </c>
      <c r="D667" s="39"/>
      <c r="E667" s="40"/>
      <c r="F667" s="133"/>
      <c r="G667" s="58"/>
      <c r="H667" s="41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</row>
    <row r="668" spans="1:45" s="38" customFormat="1" ht="15" customHeight="1">
      <c r="A668" s="76"/>
      <c r="B668" s="77"/>
      <c r="C668" s="112" t="s">
        <v>404</v>
      </c>
      <c r="D668" s="113"/>
      <c r="E668" s="113"/>
      <c r="F668" s="113"/>
      <c r="G668" s="58"/>
      <c r="H668" s="41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</row>
    <row r="669" spans="1:45" s="38" customFormat="1" ht="15" customHeight="1">
      <c r="A669" s="26" t="s">
        <v>462</v>
      </c>
      <c r="B669" s="27">
        <v>5090</v>
      </c>
      <c r="C669" s="38" t="s">
        <v>127</v>
      </c>
      <c r="D669" s="39" t="s">
        <v>453</v>
      </c>
      <c r="E669" s="40"/>
      <c r="F669" s="133"/>
      <c r="G669" s="58"/>
      <c r="H669" s="41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</row>
    <row r="670" spans="1:45" s="38" customFormat="1" ht="15" customHeight="1">
      <c r="A670" s="26" t="s">
        <v>462</v>
      </c>
      <c r="B670" s="27">
        <v>5100</v>
      </c>
      <c r="C670" s="38" t="s">
        <v>128</v>
      </c>
      <c r="D670" s="39" t="s">
        <v>453</v>
      </c>
      <c r="E670" s="40"/>
      <c r="F670" s="133"/>
      <c r="G670" s="58"/>
      <c r="H670" s="41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</row>
    <row r="671" spans="1:45" s="38" customFormat="1" ht="15" customHeight="1">
      <c r="A671" s="26" t="s">
        <v>462</v>
      </c>
      <c r="B671" s="27">
        <f t="shared" si="14"/>
        <v>5105</v>
      </c>
      <c r="C671" s="38" t="s">
        <v>84</v>
      </c>
      <c r="D671" s="39" t="s">
        <v>453</v>
      </c>
      <c r="E671" s="40"/>
      <c r="F671" s="133"/>
      <c r="G671" s="58"/>
      <c r="H671" s="41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</row>
    <row r="672" spans="1:45" s="38" customFormat="1" ht="15" customHeight="1">
      <c r="A672" s="26" t="s">
        <v>462</v>
      </c>
      <c r="B672" s="27">
        <f t="shared" si="14"/>
        <v>5110</v>
      </c>
      <c r="C672" s="38" t="s">
        <v>85</v>
      </c>
      <c r="D672" s="39" t="s">
        <v>453</v>
      </c>
      <c r="E672" s="40"/>
      <c r="F672" s="133"/>
      <c r="G672" s="58"/>
      <c r="H672" s="41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</row>
    <row r="673" spans="1:45" s="38" customFormat="1" ht="15" customHeight="1">
      <c r="A673" s="26" t="s">
        <v>462</v>
      </c>
      <c r="B673" s="27">
        <f t="shared" si="14"/>
        <v>5115</v>
      </c>
      <c r="C673" s="38" t="s">
        <v>86</v>
      </c>
      <c r="D673" s="39" t="s">
        <v>453</v>
      </c>
      <c r="E673" s="40"/>
      <c r="F673" s="133"/>
      <c r="G673" s="58"/>
      <c r="H673" s="41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</row>
    <row r="674" spans="1:45" s="38" customFormat="1" ht="15" customHeight="1">
      <c r="A674" s="26" t="s">
        <v>462</v>
      </c>
      <c r="B674" s="27">
        <f t="shared" si="14"/>
        <v>5120</v>
      </c>
      <c r="C674" s="38" t="s">
        <v>87</v>
      </c>
      <c r="D674" s="39" t="s">
        <v>453</v>
      </c>
      <c r="E674" s="40"/>
      <c r="F674" s="133"/>
      <c r="G674" s="58"/>
      <c r="H674" s="41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</row>
    <row r="675" spans="1:45" s="38" customFormat="1" ht="15" customHeight="1">
      <c r="A675" s="26" t="s">
        <v>462</v>
      </c>
      <c r="B675" s="27">
        <f t="shared" si="14"/>
        <v>5125</v>
      </c>
      <c r="C675" s="38" t="s">
        <v>416</v>
      </c>
      <c r="D675" s="39"/>
      <c r="E675" s="40"/>
      <c r="F675" s="133"/>
      <c r="G675" s="58"/>
      <c r="H675" s="41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</row>
    <row r="676" spans="1:45" s="38" customFormat="1" ht="15" customHeight="1">
      <c r="A676" s="76"/>
      <c r="B676" s="77"/>
      <c r="C676" s="112" t="s">
        <v>405</v>
      </c>
      <c r="D676" s="113"/>
      <c r="E676" s="113"/>
      <c r="F676" s="113"/>
      <c r="G676" s="58"/>
      <c r="H676" s="41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</row>
    <row r="677" spans="1:45" s="38" customFormat="1" ht="15" customHeight="1">
      <c r="A677" s="26" t="s">
        <v>462</v>
      </c>
      <c r="B677" s="27">
        <v>5135</v>
      </c>
      <c r="C677" s="38" t="s">
        <v>338</v>
      </c>
      <c r="D677" s="39" t="s">
        <v>544</v>
      </c>
      <c r="E677" s="40"/>
      <c r="F677" s="133"/>
      <c r="G677" s="58"/>
      <c r="H677" s="41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</row>
    <row r="678" spans="1:45" s="38" customFormat="1" ht="15" customHeight="1">
      <c r="A678" s="26" t="s">
        <v>462</v>
      </c>
      <c r="B678" s="27">
        <f t="shared" si="14"/>
        <v>5140</v>
      </c>
      <c r="C678" s="38" t="s">
        <v>37</v>
      </c>
      <c r="D678" s="39" t="s">
        <v>453</v>
      </c>
      <c r="E678" s="40"/>
      <c r="F678" s="133"/>
      <c r="G678" s="58"/>
      <c r="H678" s="41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</row>
    <row r="679" spans="1:45" s="38" customFormat="1" ht="15" customHeight="1">
      <c r="A679" s="26" t="s">
        <v>462</v>
      </c>
      <c r="B679" s="27">
        <f t="shared" si="14"/>
        <v>5145</v>
      </c>
      <c r="C679" s="38" t="s">
        <v>91</v>
      </c>
      <c r="D679" s="39" t="s">
        <v>453</v>
      </c>
      <c r="E679" s="40"/>
      <c r="F679" s="133"/>
      <c r="G679" s="58"/>
      <c r="H679" s="41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</row>
    <row r="680" spans="1:45" s="38" customFormat="1" ht="15" customHeight="1">
      <c r="A680" s="26" t="s">
        <v>462</v>
      </c>
      <c r="B680" s="27">
        <f t="shared" si="14"/>
        <v>5150</v>
      </c>
      <c r="C680" s="38" t="s">
        <v>92</v>
      </c>
      <c r="D680" s="39" t="s">
        <v>453</v>
      </c>
      <c r="E680" s="40"/>
      <c r="F680" s="133"/>
      <c r="G680" s="58"/>
      <c r="H680" s="41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</row>
    <row r="681" spans="1:45" s="38" customFormat="1" ht="15" customHeight="1">
      <c r="A681" s="26" t="s">
        <v>462</v>
      </c>
      <c r="B681" s="27">
        <f t="shared" si="14"/>
        <v>5155</v>
      </c>
      <c r="C681" s="38" t="s">
        <v>93</v>
      </c>
      <c r="D681" s="39" t="s">
        <v>453</v>
      </c>
      <c r="E681" s="40"/>
      <c r="F681" s="133"/>
      <c r="G681" s="58"/>
      <c r="H681" s="41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</row>
    <row r="682" spans="1:45" s="38" customFormat="1" ht="15" customHeight="1">
      <c r="A682" s="26" t="s">
        <v>462</v>
      </c>
      <c r="B682" s="27">
        <f t="shared" si="14"/>
        <v>5160</v>
      </c>
      <c r="C682" s="38" t="s">
        <v>94</v>
      </c>
      <c r="D682" s="39" t="s">
        <v>453</v>
      </c>
      <c r="E682" s="40"/>
      <c r="F682" s="133"/>
      <c r="G682" s="58"/>
      <c r="H682" s="41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</row>
    <row r="683" spans="1:45" s="38" customFormat="1" ht="15" customHeight="1">
      <c r="A683" s="26" t="s">
        <v>462</v>
      </c>
      <c r="B683" s="27">
        <f t="shared" si="14"/>
        <v>5165</v>
      </c>
      <c r="C683" s="38" t="s">
        <v>396</v>
      </c>
      <c r="D683" s="39" t="s">
        <v>453</v>
      </c>
      <c r="E683" s="40"/>
      <c r="F683" s="133"/>
      <c r="G683" s="58"/>
      <c r="H683" s="41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</row>
    <row r="684" spans="1:45" s="38" customFormat="1" ht="15" customHeight="1">
      <c r="A684" s="26" t="s">
        <v>462</v>
      </c>
      <c r="B684" s="27">
        <v>5175</v>
      </c>
      <c r="C684" s="38" t="s">
        <v>95</v>
      </c>
      <c r="D684" s="39" t="s">
        <v>453</v>
      </c>
      <c r="E684" s="40"/>
      <c r="F684" s="133"/>
      <c r="G684" s="58"/>
      <c r="H684" s="41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</row>
    <row r="685" spans="1:45" s="38" customFormat="1" ht="15" customHeight="1">
      <c r="A685" s="26" t="s">
        <v>462</v>
      </c>
      <c r="B685" s="27">
        <f t="shared" si="14"/>
        <v>5180</v>
      </c>
      <c r="C685" s="38" t="s">
        <v>96</v>
      </c>
      <c r="D685" s="39" t="s">
        <v>453</v>
      </c>
      <c r="E685" s="40"/>
      <c r="F685" s="133"/>
      <c r="G685" s="58"/>
      <c r="H685" s="41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</row>
    <row r="686" spans="1:45" s="38" customFormat="1" ht="15" customHeight="1">
      <c r="A686" s="26" t="s">
        <v>462</v>
      </c>
      <c r="B686" s="27">
        <f t="shared" si="14"/>
        <v>5185</v>
      </c>
      <c r="C686" s="38" t="s">
        <v>97</v>
      </c>
      <c r="D686" s="39" t="s">
        <v>453</v>
      </c>
      <c r="E686" s="40"/>
      <c r="F686" s="133"/>
      <c r="G686" s="58"/>
      <c r="H686" s="41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</row>
    <row r="687" spans="1:45" s="38" customFormat="1" ht="15" customHeight="1">
      <c r="A687" s="26" t="s">
        <v>462</v>
      </c>
      <c r="B687" s="27">
        <f t="shared" si="14"/>
        <v>5190</v>
      </c>
      <c r="C687" s="38" t="s">
        <v>98</v>
      </c>
      <c r="D687" s="39" t="s">
        <v>453</v>
      </c>
      <c r="E687" s="40"/>
      <c r="F687" s="133"/>
      <c r="G687" s="58"/>
      <c r="H687" s="41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</row>
    <row r="688" spans="1:45" s="38" customFormat="1" ht="15" customHeight="1">
      <c r="A688" s="26" t="s">
        <v>462</v>
      </c>
      <c r="B688" s="27">
        <f t="shared" si="14"/>
        <v>5195</v>
      </c>
      <c r="C688" s="38" t="s">
        <v>99</v>
      </c>
      <c r="D688" s="39" t="s">
        <v>453</v>
      </c>
      <c r="E688" s="40"/>
      <c r="F688" s="133"/>
      <c r="G688" s="58"/>
      <c r="H688" s="41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</row>
    <row r="689" spans="1:45" s="38" customFormat="1" ht="15" customHeight="1">
      <c r="A689" s="26" t="s">
        <v>462</v>
      </c>
      <c r="B689" s="27">
        <f t="shared" si="14"/>
        <v>5200</v>
      </c>
      <c r="C689" s="38" t="s">
        <v>100</v>
      </c>
      <c r="D689" s="39" t="s">
        <v>453</v>
      </c>
      <c r="E689" s="40"/>
      <c r="F689" s="133"/>
      <c r="G689" s="58"/>
      <c r="H689" s="41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</row>
    <row r="690" spans="1:45" s="38" customFormat="1" ht="15" customHeight="1">
      <c r="A690" s="26" t="s">
        <v>462</v>
      </c>
      <c r="B690" s="27">
        <f t="shared" si="14"/>
        <v>5205</v>
      </c>
      <c r="C690" s="38" t="s">
        <v>101</v>
      </c>
      <c r="D690" s="39" t="s">
        <v>453</v>
      </c>
      <c r="E690" s="40"/>
      <c r="F690" s="133"/>
      <c r="G690" s="58"/>
      <c r="H690" s="41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</row>
    <row r="691" spans="1:45" s="38" customFormat="1" ht="15" customHeight="1">
      <c r="A691" s="26" t="s">
        <v>462</v>
      </c>
      <c r="B691" s="27">
        <f t="shared" si="14"/>
        <v>5210</v>
      </c>
      <c r="C691" s="38" t="s">
        <v>102</v>
      </c>
      <c r="D691" s="39" t="s">
        <v>453</v>
      </c>
      <c r="E691" s="40"/>
      <c r="F691" s="133"/>
      <c r="G691" s="58"/>
      <c r="H691" s="41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</row>
    <row r="692" spans="1:45" s="38" customFormat="1" ht="15" customHeight="1">
      <c r="A692" s="26" t="s">
        <v>462</v>
      </c>
      <c r="B692" s="27">
        <f t="shared" si="14"/>
        <v>5215</v>
      </c>
      <c r="C692" s="38" t="s">
        <v>271</v>
      </c>
      <c r="D692" s="39" t="s">
        <v>453</v>
      </c>
      <c r="E692" s="40"/>
      <c r="F692" s="133"/>
      <c r="G692" s="58"/>
      <c r="H692" s="41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</row>
    <row r="693" spans="1:45" s="38" customFormat="1" ht="15" customHeight="1">
      <c r="A693" s="26" t="s">
        <v>462</v>
      </c>
      <c r="B693" s="27">
        <f t="shared" si="14"/>
        <v>5220</v>
      </c>
      <c r="C693" s="38" t="s">
        <v>272</v>
      </c>
      <c r="D693" s="39" t="s">
        <v>453</v>
      </c>
      <c r="E693" s="40"/>
      <c r="F693" s="133"/>
      <c r="G693" s="58"/>
      <c r="H693" s="41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</row>
    <row r="694" spans="1:45" s="38" customFormat="1" ht="15" customHeight="1">
      <c r="A694" s="26" t="s">
        <v>462</v>
      </c>
      <c r="B694" s="27">
        <f t="shared" si="14"/>
        <v>5225</v>
      </c>
      <c r="C694" s="38" t="s">
        <v>268</v>
      </c>
      <c r="D694" s="39" t="s">
        <v>451</v>
      </c>
      <c r="E694" s="40"/>
      <c r="F694" s="133"/>
      <c r="G694" s="58"/>
      <c r="H694" s="41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</row>
    <row r="695" spans="1:45" s="38" customFormat="1" ht="15" customHeight="1">
      <c r="A695" s="26" t="s">
        <v>462</v>
      </c>
      <c r="B695" s="27">
        <f t="shared" si="14"/>
        <v>5230</v>
      </c>
      <c r="C695" s="38" t="s">
        <v>328</v>
      </c>
      <c r="D695" s="39" t="s">
        <v>453</v>
      </c>
      <c r="E695" s="40"/>
      <c r="F695" s="133"/>
      <c r="G695" s="58"/>
      <c r="H695" s="41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</row>
    <row r="696" spans="1:45" s="38" customFormat="1" ht="15" customHeight="1">
      <c r="A696" s="26" t="s">
        <v>462</v>
      </c>
      <c r="B696" s="27">
        <f>(B695+5)</f>
        <v>5235</v>
      </c>
      <c r="C696" s="38" t="s">
        <v>329</v>
      </c>
      <c r="D696" s="39" t="s">
        <v>453</v>
      </c>
      <c r="E696" s="40"/>
      <c r="F696" s="133"/>
      <c r="G696" s="58"/>
      <c r="H696" s="41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</row>
    <row r="697" spans="1:45" s="38" customFormat="1" ht="15" customHeight="1">
      <c r="A697" s="26" t="s">
        <v>462</v>
      </c>
      <c r="B697" s="27">
        <f>(B696+5)</f>
        <v>5240</v>
      </c>
      <c r="C697" s="38" t="s">
        <v>270</v>
      </c>
      <c r="D697" s="39" t="s">
        <v>451</v>
      </c>
      <c r="E697" s="40"/>
      <c r="F697" s="133"/>
      <c r="G697" s="58"/>
      <c r="H697" s="41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</row>
    <row r="698" spans="1:45" s="38" customFormat="1" ht="15" customHeight="1">
      <c r="A698" s="26" t="s">
        <v>462</v>
      </c>
      <c r="B698" s="27">
        <f>(B697+5)</f>
        <v>5245</v>
      </c>
      <c r="C698" s="38" t="s">
        <v>417</v>
      </c>
      <c r="D698" s="39"/>
      <c r="E698" s="40"/>
      <c r="F698" s="133"/>
      <c r="G698" s="58"/>
      <c r="H698" s="41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</row>
    <row r="699" spans="1:5" ht="15" customHeight="1">
      <c r="A699" s="150"/>
      <c r="B699" s="152" t="s">
        <v>3</v>
      </c>
      <c r="C699" s="152"/>
      <c r="D699" s="152"/>
      <c r="E699" s="153"/>
    </row>
    <row r="700" spans="1:5" ht="12">
      <c r="A700" s="151"/>
      <c r="B700" s="154"/>
      <c r="C700" s="154"/>
      <c r="D700" s="154"/>
      <c r="E700" s="155"/>
    </row>
    <row r="701" ht="12">
      <c r="E701" s="18"/>
    </row>
    <row r="702" ht="12">
      <c r="E702" s="18"/>
    </row>
    <row r="703" ht="12">
      <c r="E703" s="18"/>
    </row>
    <row r="704" ht="12">
      <c r="E704" s="18"/>
    </row>
    <row r="705" ht="12">
      <c r="E705" s="18"/>
    </row>
    <row r="706" ht="12">
      <c r="E706" s="18"/>
    </row>
    <row r="707" ht="12">
      <c r="E707" s="18"/>
    </row>
    <row r="708" ht="12">
      <c r="E708" s="18"/>
    </row>
    <row r="709" ht="12">
      <c r="E709" s="18"/>
    </row>
    <row r="710" ht="12">
      <c r="E710" s="18"/>
    </row>
    <row r="711" ht="12">
      <c r="E711" s="18"/>
    </row>
    <row r="712" ht="12">
      <c r="E712" s="18"/>
    </row>
  </sheetData>
  <sheetProtection/>
  <autoFilter ref="E5:E698"/>
  <mergeCells count="9">
    <mergeCell ref="B699:E700"/>
    <mergeCell ref="C162:D163"/>
    <mergeCell ref="C644:D646"/>
    <mergeCell ref="C649:C651"/>
    <mergeCell ref="C655:D656"/>
    <mergeCell ref="A1:C4"/>
    <mergeCell ref="C5:C6"/>
    <mergeCell ref="D5:D6"/>
    <mergeCell ref="E5:E6"/>
  </mergeCells>
  <printOptions horizontalCentered="1"/>
  <pageMargins left="0.2362204724409449" right="0.2362204724409449" top="0.1968503937007874" bottom="0.984251968503937" header="0.5118110236220472" footer="0.2362204724409449"/>
  <pageSetup horizontalDpi="600" verticalDpi="600" orientation="portrait" r:id="rId1"/>
  <headerFooter alignWithMargins="0">
    <oddHeader>&amp;R&amp;"Arial,Bold"&amp;12
</oddHeader>
    <oddFooter>&amp;L&amp;7
MEDI-CROSS PHARMASAVE
1316 CENTRAL AVE 
PRINCE ALBERT, SASK
PHONE 306-922-1118 ex4
FAX  306-763-8118
&amp;C&amp;"Arial,Bold"&amp;12Email To:
northernsupplies@
rubiconpharmacies.com&amp;RRevised Aug 27.2012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Supplies Order Form</dc:title>
  <dc:subject/>
  <dc:creator>Northern Suppliers</dc:creator>
  <cp:keywords/>
  <dc:description/>
  <cp:lastModifiedBy>medicross</cp:lastModifiedBy>
  <cp:lastPrinted>2012-11-10T21:00:59Z</cp:lastPrinted>
  <dcterms:created xsi:type="dcterms:W3CDTF">1996-05-23T04:04:21Z</dcterms:created>
  <dcterms:modified xsi:type="dcterms:W3CDTF">2014-01-02T18:53:25Z</dcterms:modified>
  <cp:category/>
  <cp:version/>
  <cp:contentType/>
  <cp:contentStatus/>
</cp:coreProperties>
</file>